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terSmets\Downloads\"/>
    </mc:Choice>
  </mc:AlternateContent>
  <xr:revisionPtr revIDLastSave="0" documentId="8_{CFF72E8C-0321-4807-8919-04FBC3EF6E9B}" xr6:coauthVersionLast="47" xr6:coauthVersionMax="47" xr10:uidLastSave="{00000000-0000-0000-0000-000000000000}"/>
  <bookViews>
    <workbookView xWindow="-28898" yWindow="-98" windowWidth="28996" windowHeight="15675" activeTab="2" xr2:uid="{4FD3ABEA-820E-4A26-AB71-BEFFE49F70FF}"/>
  </bookViews>
  <sheets>
    <sheet name="Antwerpen" sheetId="1" r:id="rId1"/>
    <sheet name="Limburg" sheetId="2" r:id="rId2"/>
    <sheet name="Oost-Vlaanderen" sheetId="3" r:id="rId3"/>
    <sheet name="Vlaams-Brabant" sheetId="4" r:id="rId4"/>
    <sheet name="West-Vlaanderen" sheetId="5" r:id="rId5"/>
    <sheet name="Blad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4" l="1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I20" i="4"/>
  <c r="G20" i="4"/>
  <c r="I17" i="4"/>
  <c r="G17" i="4"/>
  <c r="I15" i="4"/>
  <c r="G15" i="4"/>
  <c r="I19" i="4"/>
  <c r="G19" i="4"/>
  <c r="I16" i="4"/>
  <c r="G16" i="4"/>
  <c r="I14" i="4"/>
  <c r="G14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G20" i="5"/>
  <c r="I17" i="5"/>
  <c r="G17" i="5"/>
  <c r="I20" i="5"/>
  <c r="I15" i="5"/>
  <c r="G15" i="5"/>
  <c r="I16" i="5"/>
  <c r="G16" i="5"/>
  <c r="G19" i="5"/>
  <c r="I14" i="5"/>
  <c r="I19" i="5"/>
  <c r="G14" i="5"/>
  <c r="G9" i="5"/>
  <c r="I6" i="5"/>
  <c r="G4" i="5"/>
  <c r="I9" i="5"/>
  <c r="G6" i="5"/>
  <c r="I4" i="5"/>
  <c r="I8" i="5"/>
  <c r="G8" i="5"/>
  <c r="I5" i="5"/>
  <c r="G5" i="5"/>
  <c r="I3" i="5"/>
  <c r="G3" i="5"/>
  <c r="I8" i="4"/>
  <c r="G8" i="4"/>
  <c r="I9" i="4"/>
  <c r="G9" i="4"/>
  <c r="I6" i="4"/>
  <c r="G6" i="4"/>
  <c r="I5" i="4"/>
  <c r="G5" i="4"/>
  <c r="I4" i="4"/>
  <c r="G4" i="4"/>
  <c r="I3" i="4"/>
  <c r="G3" i="4"/>
  <c r="G9" i="3"/>
  <c r="I16" i="3"/>
  <c r="G16" i="3"/>
  <c r="I19" i="3"/>
  <c r="G19" i="3"/>
  <c r="I20" i="3"/>
  <c r="G20" i="3"/>
  <c r="I17" i="3"/>
  <c r="G17" i="3"/>
  <c r="I15" i="3"/>
  <c r="G15" i="3"/>
  <c r="I14" i="3"/>
  <c r="G14" i="3"/>
  <c r="G8" i="3"/>
  <c r="I8" i="3"/>
  <c r="I6" i="3"/>
  <c r="I9" i="3"/>
  <c r="G6" i="3"/>
  <c r="I5" i="3"/>
  <c r="G5" i="3"/>
  <c r="I4" i="3"/>
  <c r="G4" i="3"/>
  <c r="I3" i="3"/>
  <c r="G3" i="3"/>
  <c r="I8" i="2"/>
  <c r="G8" i="2"/>
  <c r="I9" i="2"/>
  <c r="G9" i="2"/>
  <c r="I6" i="2"/>
  <c r="G6" i="2"/>
  <c r="I5" i="2"/>
  <c r="G5" i="2"/>
  <c r="I4" i="2"/>
  <c r="G4" i="2"/>
  <c r="I3" i="2"/>
  <c r="G3" i="2"/>
  <c r="I20" i="2"/>
  <c r="G20" i="2"/>
  <c r="I19" i="2"/>
  <c r="G19" i="2"/>
  <c r="I17" i="2"/>
  <c r="G17" i="2"/>
  <c r="I16" i="2"/>
  <c r="G16" i="2"/>
  <c r="I15" i="2"/>
  <c r="G15" i="2"/>
  <c r="I14" i="2"/>
  <c r="G14" i="2"/>
  <c r="K18" i="2"/>
  <c r="M16" i="2"/>
  <c r="M15" i="2"/>
  <c r="K20" i="3"/>
  <c r="K16" i="3"/>
  <c r="M14" i="3"/>
  <c r="K20" i="5"/>
  <c r="K16" i="5"/>
  <c r="M14" i="5"/>
  <c r="K19" i="5"/>
  <c r="K19" i="3"/>
  <c r="K20" i="2"/>
  <c r="K16" i="2"/>
  <c r="M14" i="2"/>
  <c r="M19" i="2"/>
  <c r="M17" i="2"/>
  <c r="K15" i="2"/>
  <c r="K14" i="2"/>
  <c r="M20" i="3"/>
  <c r="M18" i="3"/>
  <c r="K17" i="3"/>
  <c r="K18" i="5"/>
  <c r="M16" i="5"/>
  <c r="M15" i="5"/>
  <c r="M19" i="5"/>
  <c r="M17" i="5"/>
  <c r="K15" i="5"/>
  <c r="K14" i="5"/>
  <c r="K18" i="3"/>
  <c r="M16" i="3"/>
  <c r="M15" i="3"/>
  <c r="M20" i="2"/>
  <c r="M18" i="2"/>
  <c r="K17" i="2"/>
  <c r="K19" i="2"/>
  <c r="M19" i="3"/>
  <c r="M17" i="3"/>
  <c r="K15" i="3"/>
  <c r="K14" i="3"/>
  <c r="M20" i="5"/>
  <c r="M18" i="5"/>
  <c r="K17" i="5"/>
  <c r="M9" i="5"/>
  <c r="M7" i="5"/>
  <c r="K6" i="5"/>
  <c r="K8" i="4"/>
  <c r="M8" i="3"/>
  <c r="M6" i="3"/>
  <c r="K4" i="3"/>
  <c r="K3" i="3"/>
  <c r="K8" i="2"/>
  <c r="M8" i="5"/>
  <c r="M6" i="5"/>
  <c r="K4" i="5"/>
  <c r="K3" i="5"/>
  <c r="M9" i="4"/>
  <c r="M7" i="4"/>
  <c r="K6" i="4"/>
  <c r="K7" i="3"/>
  <c r="M5" i="3"/>
  <c r="M4" i="3"/>
  <c r="M9" i="2"/>
  <c r="M7" i="2"/>
  <c r="K6" i="2"/>
  <c r="K7" i="5"/>
  <c r="M5" i="5"/>
  <c r="M4" i="5"/>
  <c r="K9" i="4"/>
  <c r="K5" i="4"/>
  <c r="M3" i="4"/>
  <c r="M9" i="3"/>
  <c r="M7" i="3"/>
  <c r="K6" i="3"/>
  <c r="M8" i="2"/>
  <c r="M6" i="2"/>
  <c r="K4" i="2"/>
  <c r="K3" i="2"/>
  <c r="K8" i="5"/>
  <c r="K7" i="4"/>
  <c r="M5" i="4"/>
  <c r="M4" i="4"/>
  <c r="K8" i="3"/>
  <c r="K9" i="2"/>
  <c r="K5" i="2"/>
  <c r="M3" i="2"/>
  <c r="K9" i="5"/>
  <c r="K5" i="5"/>
  <c r="M3" i="5"/>
  <c r="M8" i="4"/>
  <c r="M6" i="4"/>
  <c r="K4" i="4"/>
  <c r="K3" i="4"/>
  <c r="K9" i="3"/>
  <c r="K5" i="3"/>
  <c r="M3" i="3"/>
  <c r="K7" i="2"/>
  <c r="M5" i="2"/>
  <c r="M4" i="2"/>
  <c r="E17" i="5"/>
  <c r="C15" i="5"/>
  <c r="E17" i="3"/>
  <c r="C15" i="3"/>
  <c r="C18" i="2"/>
  <c r="E16" i="2"/>
  <c r="E14" i="2"/>
  <c r="C20" i="5"/>
  <c r="E18" i="5"/>
  <c r="E15" i="5"/>
  <c r="C20" i="3"/>
  <c r="E18" i="3"/>
  <c r="E15" i="3"/>
  <c r="E17" i="2"/>
  <c r="C15" i="2"/>
  <c r="C16" i="2"/>
  <c r="C18" i="5"/>
  <c r="E16" i="5"/>
  <c r="E14" i="5"/>
  <c r="E19" i="3"/>
  <c r="C17" i="3"/>
  <c r="C14" i="3"/>
  <c r="E20" i="2"/>
  <c r="C19" i="2"/>
  <c r="E20" i="5"/>
  <c r="C19" i="5"/>
  <c r="C16" i="5"/>
  <c r="C18" i="3"/>
  <c r="E16" i="3"/>
  <c r="E14" i="3"/>
  <c r="E19" i="2"/>
  <c r="C17" i="2"/>
  <c r="C14" i="2"/>
  <c r="E19" i="5"/>
  <c r="C17" i="5"/>
  <c r="C14" i="5"/>
  <c r="E20" i="3"/>
  <c r="C19" i="3"/>
  <c r="C16" i="3"/>
  <c r="C20" i="2"/>
  <c r="E18" i="2"/>
  <c r="E15" i="2"/>
  <c r="E8" i="5"/>
  <c r="C6" i="5"/>
  <c r="C3" i="5"/>
  <c r="C9" i="4"/>
  <c r="E7" i="4"/>
  <c r="E4" i="4"/>
  <c r="E9" i="3"/>
  <c r="C8" i="3"/>
  <c r="C5" i="3"/>
  <c r="C9" i="2"/>
  <c r="E7" i="2"/>
  <c r="E4" i="2"/>
  <c r="E9" i="5"/>
  <c r="C8" i="5"/>
  <c r="C5" i="5"/>
  <c r="E8" i="4"/>
  <c r="C6" i="4"/>
  <c r="C3" i="4"/>
  <c r="C7" i="3"/>
  <c r="E5" i="3"/>
  <c r="E3" i="3"/>
  <c r="E8" i="2"/>
  <c r="C6" i="2"/>
  <c r="C3" i="2"/>
  <c r="C7" i="5"/>
  <c r="E5" i="5"/>
  <c r="E3" i="5"/>
  <c r="E6" i="4"/>
  <c r="C4" i="4"/>
  <c r="E8" i="3"/>
  <c r="C6" i="3"/>
  <c r="C3" i="3"/>
  <c r="E9" i="2"/>
  <c r="C8" i="2"/>
  <c r="C5" i="2"/>
  <c r="C9" i="5"/>
  <c r="E7" i="5"/>
  <c r="E4" i="5"/>
  <c r="C7" i="4"/>
  <c r="E5" i="4"/>
  <c r="E3" i="4"/>
  <c r="C9" i="3"/>
  <c r="E7" i="3"/>
  <c r="E4" i="3"/>
  <c r="E6" i="2"/>
  <c r="C4" i="2"/>
  <c r="E6" i="5"/>
  <c r="C4" i="5"/>
  <c r="E9" i="4"/>
  <c r="C8" i="4"/>
  <c r="C5" i="4"/>
  <c r="E6" i="3"/>
  <c r="C4" i="3"/>
  <c r="C7" i="2"/>
  <c r="E5" i="2"/>
  <c r="E3" i="2"/>
  <c r="L20" i="5"/>
  <c r="L19" i="5"/>
  <c r="L18" i="5"/>
  <c r="L17" i="5"/>
  <c r="L16" i="5"/>
  <c r="L15" i="5"/>
  <c r="L14" i="5"/>
  <c r="L20" i="4"/>
  <c r="L19" i="4"/>
  <c r="L18" i="4"/>
  <c r="L17" i="4"/>
  <c r="L16" i="4"/>
  <c r="L15" i="4"/>
  <c r="L14" i="4"/>
  <c r="L20" i="3"/>
  <c r="L19" i="3"/>
  <c r="L18" i="3"/>
  <c r="L17" i="3"/>
  <c r="L16" i="3"/>
  <c r="L15" i="3"/>
  <c r="L14" i="3"/>
  <c r="L20" i="2"/>
  <c r="L19" i="2"/>
  <c r="L18" i="2"/>
  <c r="L17" i="2"/>
  <c r="L16" i="2"/>
  <c r="L15" i="2"/>
  <c r="L14" i="2"/>
  <c r="H20" i="5"/>
  <c r="H19" i="5"/>
  <c r="H17" i="5"/>
  <c r="H16" i="5"/>
  <c r="H15" i="5"/>
  <c r="H14" i="5"/>
  <c r="H20" i="4"/>
  <c r="H19" i="4"/>
  <c r="H17" i="4"/>
  <c r="H16" i="4"/>
  <c r="H15" i="4"/>
  <c r="H14" i="4"/>
  <c r="H20" i="3"/>
  <c r="H19" i="3"/>
  <c r="H17" i="3"/>
  <c r="H16" i="3"/>
  <c r="H15" i="3"/>
  <c r="H14" i="3"/>
  <c r="H20" i="2"/>
  <c r="H19" i="2"/>
  <c r="H17" i="2"/>
  <c r="H16" i="2"/>
  <c r="H15" i="2"/>
  <c r="H14" i="2"/>
  <c r="D21" i="5"/>
  <c r="D20" i="5"/>
  <c r="D19" i="5"/>
  <c r="D18" i="5"/>
  <c r="D17" i="5"/>
  <c r="D16" i="5"/>
  <c r="D15" i="5"/>
  <c r="D14" i="5"/>
  <c r="D21" i="4"/>
  <c r="D20" i="4"/>
  <c r="D19" i="4"/>
  <c r="D18" i="4"/>
  <c r="D17" i="4"/>
  <c r="D16" i="4"/>
  <c r="D15" i="4"/>
  <c r="D14" i="4"/>
  <c r="D21" i="3"/>
  <c r="D20" i="3"/>
  <c r="D19" i="3"/>
  <c r="D18" i="3"/>
  <c r="D17" i="3"/>
  <c r="D16" i="3"/>
  <c r="D15" i="3"/>
  <c r="D14" i="3"/>
  <c r="L3" i="3"/>
  <c r="L4" i="3"/>
  <c r="L5" i="3"/>
  <c r="L6" i="3"/>
  <c r="L7" i="3"/>
  <c r="L8" i="3"/>
  <c r="L9" i="3"/>
  <c r="D21" i="2"/>
  <c r="D20" i="2"/>
  <c r="D19" i="2"/>
  <c r="D18" i="2"/>
  <c r="D17" i="2"/>
  <c r="D16" i="2"/>
  <c r="D15" i="2"/>
  <c r="D14" i="2"/>
  <c r="L9" i="5"/>
  <c r="L8" i="5"/>
  <c r="L7" i="5"/>
  <c r="L6" i="5"/>
  <c r="L5" i="5"/>
  <c r="L4" i="5"/>
  <c r="L3" i="5"/>
  <c r="L9" i="4"/>
  <c r="L8" i="4"/>
  <c r="L7" i="4"/>
  <c r="L6" i="4"/>
  <c r="L5" i="4"/>
  <c r="L4" i="4"/>
  <c r="L3" i="4"/>
  <c r="H9" i="5"/>
  <c r="H8" i="5"/>
  <c r="H6" i="5"/>
  <c r="H5" i="5"/>
  <c r="H4" i="5"/>
  <c r="H3" i="5"/>
  <c r="H9" i="4"/>
  <c r="H8" i="4"/>
  <c r="H6" i="4"/>
  <c r="H5" i="4"/>
  <c r="H4" i="4"/>
  <c r="H3" i="4"/>
  <c r="H9" i="3"/>
  <c r="H8" i="3"/>
  <c r="H6" i="3"/>
  <c r="H5" i="3"/>
  <c r="H4" i="3"/>
  <c r="H3" i="3"/>
  <c r="D10" i="5"/>
  <c r="D9" i="5"/>
  <c r="D8" i="5"/>
  <c r="D7" i="5"/>
  <c r="D6" i="5"/>
  <c r="D5" i="5"/>
  <c r="D4" i="5"/>
  <c r="D3" i="5"/>
  <c r="D10" i="4"/>
  <c r="D9" i="4"/>
  <c r="D8" i="4"/>
  <c r="D7" i="4"/>
  <c r="D6" i="4"/>
  <c r="D5" i="4"/>
  <c r="D4" i="4"/>
  <c r="D3" i="4"/>
  <c r="D10" i="3"/>
  <c r="D9" i="3"/>
  <c r="D8" i="3"/>
  <c r="D7" i="3"/>
  <c r="D6" i="3"/>
  <c r="D5" i="3"/>
  <c r="D4" i="3"/>
  <c r="D3" i="3"/>
  <c r="L9" i="2"/>
  <c r="L8" i="2"/>
  <c r="L7" i="2"/>
  <c r="L6" i="2"/>
  <c r="L5" i="2"/>
  <c r="L4" i="2"/>
  <c r="L3" i="2"/>
  <c r="H9" i="2"/>
  <c r="H8" i="2"/>
  <c r="H6" i="2"/>
  <c r="H5" i="2"/>
  <c r="H4" i="2"/>
  <c r="H3" i="2"/>
  <c r="D10" i="2"/>
  <c r="D9" i="2"/>
  <c r="D8" i="2"/>
  <c r="D7" i="2"/>
  <c r="D6" i="2"/>
  <c r="D5" i="2"/>
  <c r="D4" i="2"/>
  <c r="D3" i="2"/>
  <c r="I20" i="1"/>
  <c r="I19" i="1"/>
  <c r="G20" i="1"/>
  <c r="G19" i="1"/>
  <c r="I17" i="1"/>
  <c r="G17" i="1"/>
  <c r="G16" i="1"/>
  <c r="I16" i="1"/>
  <c r="I15" i="1"/>
  <c r="G15" i="1"/>
  <c r="I14" i="1"/>
  <c r="G14" i="1"/>
  <c r="M20" i="1"/>
  <c r="M18" i="1"/>
  <c r="K17" i="1"/>
  <c r="M19" i="1"/>
  <c r="M17" i="1"/>
  <c r="K15" i="1"/>
  <c r="K14" i="1"/>
  <c r="K18" i="1"/>
  <c r="M16" i="1"/>
  <c r="M15" i="1"/>
  <c r="K19" i="1"/>
  <c r="K20" i="1"/>
  <c r="K16" i="1"/>
  <c r="M14" i="1"/>
  <c r="E17" i="1"/>
  <c r="C15" i="1"/>
  <c r="C20" i="1"/>
  <c r="E18" i="1"/>
  <c r="E15" i="1"/>
  <c r="C18" i="1"/>
  <c r="E16" i="1"/>
  <c r="E14" i="1"/>
  <c r="E20" i="1"/>
  <c r="C19" i="1"/>
  <c r="C16" i="1"/>
  <c r="E19" i="1"/>
  <c r="C17" i="1"/>
  <c r="C14" i="1"/>
  <c r="K8" i="1"/>
  <c r="K7" i="1"/>
  <c r="M5" i="1"/>
  <c r="M4" i="1"/>
  <c r="M9" i="1"/>
  <c r="M7" i="1"/>
  <c r="K6" i="1"/>
  <c r="K9" i="1"/>
  <c r="K5" i="1"/>
  <c r="M3" i="1"/>
  <c r="M8" i="1"/>
  <c r="M6" i="1"/>
  <c r="K4" i="1"/>
  <c r="K3" i="1"/>
  <c r="I9" i="1"/>
  <c r="I8" i="1"/>
  <c r="G9" i="1"/>
  <c r="G8" i="1"/>
  <c r="I6" i="1"/>
  <c r="G6" i="1"/>
  <c r="I4" i="1"/>
  <c r="G4" i="1"/>
  <c r="G5" i="1"/>
  <c r="I3" i="1"/>
  <c r="G3" i="1"/>
  <c r="E9" i="1"/>
  <c r="C8" i="1"/>
  <c r="C5" i="1"/>
  <c r="C9" i="1"/>
  <c r="E7" i="1"/>
  <c r="E4" i="1"/>
  <c r="E6" i="1"/>
  <c r="C4" i="1"/>
  <c r="C7" i="1"/>
  <c r="E5" i="1"/>
  <c r="E3" i="1"/>
  <c r="I5" i="1"/>
  <c r="E8" i="1"/>
  <c r="C6" i="1"/>
  <c r="C3" i="1"/>
  <c r="D21" i="1"/>
  <c r="D10" i="1"/>
  <c r="H20" i="1"/>
  <c r="H17" i="1"/>
  <c r="H15" i="1"/>
  <c r="L20" i="1"/>
  <c r="L19" i="1"/>
  <c r="L18" i="1"/>
  <c r="L17" i="1"/>
  <c r="L16" i="1"/>
  <c r="L15" i="1"/>
  <c r="L14" i="1"/>
  <c r="H19" i="1"/>
  <c r="H16" i="1"/>
  <c r="H14" i="1"/>
  <c r="D20" i="1"/>
  <c r="D19" i="1"/>
  <c r="D18" i="1"/>
  <c r="D17" i="1"/>
  <c r="D16" i="1"/>
  <c r="D15" i="1"/>
  <c r="D14" i="1"/>
  <c r="H9" i="1"/>
  <c r="H6" i="1"/>
  <c r="H4" i="1"/>
  <c r="L9" i="1"/>
  <c r="L8" i="1"/>
  <c r="L7" i="1"/>
  <c r="L6" i="1"/>
  <c r="L5" i="1"/>
  <c r="L4" i="1"/>
  <c r="L3" i="1"/>
  <c r="H8" i="1"/>
  <c r="H5" i="1"/>
  <c r="H3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<sst xmlns="http://schemas.openxmlformats.org/spreadsheetml/2006/main" count="333" uniqueCount="49">
  <si>
    <t>TERREIN 1</t>
  </si>
  <si>
    <t>Winn.KP</t>
  </si>
  <si>
    <t>Winn.BK</t>
  </si>
  <si>
    <t>09.30</t>
  </si>
  <si>
    <t>10.45</t>
  </si>
  <si>
    <t>12.00</t>
  </si>
  <si>
    <t>13.15</t>
  </si>
  <si>
    <t>14.30</t>
  </si>
  <si>
    <t>15.45</t>
  </si>
  <si>
    <t>17.00</t>
  </si>
  <si>
    <t>18.15</t>
  </si>
  <si>
    <t>TERREIN 2</t>
  </si>
  <si>
    <t>TERREIN 3</t>
  </si>
  <si>
    <t>Winn BK</t>
  </si>
  <si>
    <t>Voor het seizoen 2022-2023 geldt volgende verdeling: </t>
  </si>
  <si>
    <t>U19: Volley Oost-Vlaanderen </t>
  </si>
  <si>
    <t>U17: Volley Antwerpen </t>
  </si>
  <si>
    <t>U15: Volley Vlaams-Brabant </t>
  </si>
  <si>
    <t>U13: Volley Limburg </t>
  </si>
  <si>
    <t>U11: Volley West-Vlaanderen </t>
  </si>
  <si>
    <r>
      <t xml:space="preserve">Op </t>
    </r>
    <r>
      <rPr>
        <b/>
        <sz val="11"/>
        <rFont val="Arial"/>
        <family val="2"/>
      </rPr>
      <t>zaterdag 13 mei 2023</t>
    </r>
    <r>
      <rPr>
        <sz val="11"/>
        <rFont val="Arial"/>
        <family val="2"/>
      </rPr>
      <t xml:space="preserve"> spelen: </t>
    </r>
  </si>
  <si>
    <t>Jongens U19 </t>
  </si>
  <si>
    <t>Meisjes U17 </t>
  </si>
  <si>
    <t>Jongens U15 </t>
  </si>
  <si>
    <t>Meisjes U13 </t>
  </si>
  <si>
    <t>Jongens U11 </t>
  </si>
  <si>
    <r>
      <t xml:space="preserve">Op </t>
    </r>
    <r>
      <rPr>
        <b/>
        <sz val="11"/>
        <rFont val="Arial"/>
        <family val="2"/>
      </rPr>
      <t>zondag 14 mei 2023</t>
    </r>
    <r>
      <rPr>
        <sz val="11"/>
        <rFont val="Arial"/>
        <family val="2"/>
      </rPr>
      <t xml:space="preserve"> spelen: </t>
    </r>
  </si>
  <si>
    <t>Meisjes U19 </t>
  </si>
  <si>
    <t>Jongens U17 </t>
  </si>
  <si>
    <t>Meisjes U15 </t>
  </si>
  <si>
    <t>Jongens U13 </t>
  </si>
  <si>
    <t>Meisjes U11 </t>
  </si>
  <si>
    <t>Deelnemende Ploegen</t>
  </si>
  <si>
    <t>Beker</t>
  </si>
  <si>
    <t>Kampioen</t>
  </si>
  <si>
    <t>Antwerpen</t>
  </si>
  <si>
    <t>Limburg</t>
  </si>
  <si>
    <t>Oost-Vlaanderen</t>
  </si>
  <si>
    <t>Vlaams-Brabant</t>
  </si>
  <si>
    <t>West-Vlaanderen</t>
  </si>
  <si>
    <t>Jongens</t>
  </si>
  <si>
    <t>Meisjes</t>
  </si>
  <si>
    <t>Categorie</t>
  </si>
  <si>
    <t>Provincie</t>
  </si>
  <si>
    <t>U17</t>
  </si>
  <si>
    <t>U13</t>
  </si>
  <si>
    <t>U19</t>
  </si>
  <si>
    <t>U15</t>
  </si>
  <si>
    <t>U11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</si>
</sst>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7" xfId="0" applyBorder="1"/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5" xfId="0" applyBorder="1"/>
    <xf numFmtId="0" fontId="3" fillId="0" borderId="8" xfId="0" applyFont="1" applyBorder="1" applyAlignment="1">
      <alignment horizontal="center" vertical="center"/>
    </xf>
    <xf numFmtId="0" fontId="0" fillId="0" borderId="30" xfId="0" applyBorder="1"/>
    <xf numFmtId="0" fontId="0" fillId="0" borderId="13" xfId="0" applyBorder="1"/>
    <xf numFmtId="0" fontId="0" fillId="0" borderId="29" xfId="0" applyBorder="1"/>
    <xf numFmtId="0" fontId="0" fillId="0" borderId="15" xfId="0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/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9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24" xfId="0" applyFill="1" applyBorder="1"/>
    <xf numFmtId="0" fontId="0" fillId="2" borderId="14" xfId="0" applyFill="1" applyBorder="1"/>
    <xf numFmtId="0" fontId="0" fillId="2" borderId="33" xfId="0" applyFill="1" applyBorder="1"/>
    <xf numFmtId="0" fontId="0" fillId="2" borderId="23" xfId="0" applyFill="1" applyBorder="1"/>
    <xf numFmtId="0" fontId="0" fillId="2" borderId="1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E44A-8DBE-4EFF-9C00-142AAB7D84FC}">
  <dimension ref="A1:T21"/>
  <sheetViews>
    <sheetView workbookViewId="0">
      <selection activeCell="O4" sqref="O4"/>
    </sheetView>
  </sheetViews>
  <sheetFormatPr defaultColWidth="8.89453125" defaultRowHeight="14.4" x14ac:dyDescent="0.55000000000000004"/>
  <cols>
    <col min="2" max="2" width="2.5234375" customWidth="1"/>
    <col min="3" max="3" width="15.3125" style="2" bestFit="1" customWidth="1"/>
    <col min="4" max="4" width="8.89453125" style="2"/>
    <col min="5" max="5" width="15.3125" style="2" bestFit="1" customWidth="1"/>
    <col min="6" max="6" width="2.5234375" style="2" customWidth="1"/>
    <col min="7" max="7" width="15.3125" style="2" bestFit="1" customWidth="1"/>
    <col min="8" max="8" width="8.89453125" style="2"/>
    <col min="9" max="9" width="15.3125" style="2" bestFit="1" customWidth="1"/>
    <col min="10" max="10" width="2.5234375" style="2" customWidth="1"/>
    <col min="11" max="11" width="15.3125" style="2" bestFit="1" customWidth="1"/>
    <col min="12" max="12" width="8.89453125" style="2"/>
    <col min="13" max="13" width="14.68359375" style="2" bestFit="1" customWidth="1"/>
    <col min="14" max="14" width="2.5234375" customWidth="1"/>
    <col min="15" max="19" width="15.3125" bestFit="1" customWidth="1"/>
  </cols>
  <sheetData>
    <row r="1" spans="1:20" ht="14.7" thickBot="1" x14ac:dyDescent="0.6">
      <c r="H1" s="27" t="s">
        <v>41</v>
      </c>
    </row>
    <row r="2" spans="1:20" ht="14.7" thickBot="1" x14ac:dyDescent="0.6">
      <c r="C2" s="56" t="s">
        <v>0</v>
      </c>
      <c r="D2" s="57"/>
      <c r="E2" s="58"/>
      <c r="G2" s="56" t="s">
        <v>11</v>
      </c>
      <c r="H2" s="57"/>
      <c r="I2" s="58"/>
      <c r="K2" s="56" t="s">
        <v>12</v>
      </c>
      <c r="L2" s="57"/>
      <c r="M2" s="58"/>
      <c r="O2" s="5" t="s">
        <v>42</v>
      </c>
      <c r="P2" s="53" t="s">
        <v>32</v>
      </c>
      <c r="Q2" s="53"/>
      <c r="R2" s="53"/>
      <c r="S2" s="54"/>
    </row>
    <row r="3" spans="1:20" ht="14.7" thickBot="1" x14ac:dyDescent="0.6">
      <c r="A3" s="6" t="s">
        <v>3</v>
      </c>
      <c r="C3" s="3" t="str">
        <f>$S$5</f>
        <v>Antwerpen</v>
      </c>
      <c r="D3" s="4" t="str">
        <f t="shared" ref="D3:D9" si="0">_xlfn.CONCAT("KM",$O$3)</f>
        <v>KMU17</v>
      </c>
      <c r="E3" s="4" t="str">
        <f>$S$7</f>
        <v>Oost-Vlaanderen</v>
      </c>
      <c r="G3" s="3" t="str">
        <f>S8</f>
        <v>Vlaams-Brabant</v>
      </c>
      <c r="H3" s="4" t="str">
        <f>_xlfn.CONCAT("KM",$O$3)</f>
        <v>KMU17</v>
      </c>
      <c r="I3" s="4" t="str">
        <f>S6</f>
        <v>Limburg</v>
      </c>
      <c r="K3" s="3" t="str">
        <f>$R$6</f>
        <v>Limburg</v>
      </c>
      <c r="L3" s="4" t="str">
        <f t="shared" ref="L3:L9" si="1">_xlfn.CONCAT("BM",$O$3)</f>
        <v>BMU17</v>
      </c>
      <c r="M3" s="13" t="str">
        <f>$R$8</f>
        <v>Vlaams-Brabant</v>
      </c>
      <c r="O3" s="41" t="s">
        <v>44</v>
      </c>
      <c r="P3" s="53" t="s">
        <v>40</v>
      </c>
      <c r="Q3" s="54"/>
      <c r="R3" s="55" t="s">
        <v>41</v>
      </c>
      <c r="S3" s="54"/>
    </row>
    <row r="4" spans="1:20" ht="14.7" thickBot="1" x14ac:dyDescent="0.6">
      <c r="A4" s="9" t="s">
        <v>4</v>
      </c>
      <c r="C4" s="3" t="str">
        <f>$S$8</f>
        <v>Vlaams-Brabant</v>
      </c>
      <c r="D4" s="4" t="str">
        <f t="shared" si="0"/>
        <v>KMU17</v>
      </c>
      <c r="E4" s="4" t="str">
        <f>$S$9</f>
        <v>West-Vlaanderen</v>
      </c>
      <c r="G4" s="3" t="str">
        <f>R5</f>
        <v>Antwerpen</v>
      </c>
      <c r="H4" s="4" t="str">
        <f>_xlfn.CONCAT("BM",$O$3)</f>
        <v>BMU17</v>
      </c>
      <c r="I4" s="4" t="str">
        <f>R9</f>
        <v>West-Vlaanderen</v>
      </c>
      <c r="K4" s="3" t="str">
        <f>$R$6</f>
        <v>Limburg</v>
      </c>
      <c r="L4" s="28" t="str">
        <f t="shared" si="1"/>
        <v>BMU17</v>
      </c>
      <c r="M4" s="23" t="str">
        <f>$R$7</f>
        <v>Oost-Vlaanderen</v>
      </c>
      <c r="O4" s="10" t="s">
        <v>43</v>
      </c>
      <c r="P4" s="10" t="s">
        <v>33</v>
      </c>
      <c r="Q4" s="11" t="s">
        <v>34</v>
      </c>
      <c r="R4" s="10" t="s">
        <v>33</v>
      </c>
      <c r="S4" s="11" t="s">
        <v>34</v>
      </c>
    </row>
    <row r="5" spans="1:20" ht="14.7" thickBot="1" x14ac:dyDescent="0.6">
      <c r="A5" s="9" t="s">
        <v>5</v>
      </c>
      <c r="C5" s="3" t="str">
        <f>$S$6</f>
        <v>Limburg</v>
      </c>
      <c r="D5" s="4" t="str">
        <f t="shared" si="0"/>
        <v>KMU17</v>
      </c>
      <c r="E5" s="4" t="str">
        <f>$S$7</f>
        <v>Oost-Vlaanderen</v>
      </c>
      <c r="G5" s="3" t="str">
        <f>S9</f>
        <v>West-Vlaanderen</v>
      </c>
      <c r="H5" s="4" t="str">
        <f>_xlfn.CONCAT("KM",$O$3)</f>
        <v>KMU17</v>
      </c>
      <c r="I5" s="3" t="str">
        <f>$S$5</f>
        <v>Antwerpen</v>
      </c>
      <c r="K5" s="3" t="str">
        <f>$R$8</f>
        <v>Vlaams-Brabant</v>
      </c>
      <c r="L5" s="4" t="str">
        <f t="shared" si="1"/>
        <v>BMU17</v>
      </c>
      <c r="M5" s="4" t="str">
        <f>$R$7</f>
        <v>Oost-Vlaanderen</v>
      </c>
      <c r="O5" s="12" t="s">
        <v>35</v>
      </c>
      <c r="P5" s="42" t="s">
        <v>35</v>
      </c>
      <c r="Q5" s="43" t="s">
        <v>35</v>
      </c>
      <c r="R5" s="44" t="s">
        <v>35</v>
      </c>
      <c r="S5" s="45" t="s">
        <v>35</v>
      </c>
    </row>
    <row r="6" spans="1:20" ht="14.7" thickBot="1" x14ac:dyDescent="0.6">
      <c r="A6" s="9" t="s">
        <v>6</v>
      </c>
      <c r="C6" s="3" t="str">
        <f>$S$5</f>
        <v>Antwerpen</v>
      </c>
      <c r="D6" s="4" t="str">
        <f t="shared" si="0"/>
        <v>KMU17</v>
      </c>
      <c r="E6" s="4" t="str">
        <f>$S$8</f>
        <v>Vlaams-Brabant</v>
      </c>
      <c r="G6" s="3" t="str">
        <f>R9</f>
        <v>West-Vlaanderen</v>
      </c>
      <c r="H6" s="4" t="str">
        <f>_xlfn.CONCAT("BM",$O$3)</f>
        <v>BMU17</v>
      </c>
      <c r="I6" s="4" t="str">
        <f>R8</f>
        <v>Vlaams-Brabant</v>
      </c>
      <c r="K6" s="3" t="str">
        <f>$R$5</f>
        <v>Antwerpen</v>
      </c>
      <c r="L6" s="4" t="str">
        <f t="shared" si="1"/>
        <v>BMU17</v>
      </c>
      <c r="M6" s="4" t="str">
        <f>$R$6</f>
        <v>Limburg</v>
      </c>
      <c r="O6" s="14" t="s">
        <v>36</v>
      </c>
      <c r="P6" s="46" t="s">
        <v>36</v>
      </c>
      <c r="Q6" s="47" t="s">
        <v>36</v>
      </c>
      <c r="R6" s="46" t="s">
        <v>36</v>
      </c>
      <c r="S6" s="47" t="s">
        <v>36</v>
      </c>
    </row>
    <row r="7" spans="1:20" ht="14.7" thickBot="1" x14ac:dyDescent="0.6">
      <c r="A7" s="9" t="s">
        <v>7</v>
      </c>
      <c r="C7" s="3" t="str">
        <f>$S$7</f>
        <v>Oost-Vlaanderen</v>
      </c>
      <c r="D7" s="4" t="str">
        <f t="shared" si="0"/>
        <v>KMU17</v>
      </c>
      <c r="E7" s="4" t="str">
        <f>$S$9</f>
        <v>West-Vlaanderen</v>
      </c>
      <c r="G7" s="29"/>
      <c r="H7" s="30"/>
      <c r="I7" s="31"/>
      <c r="K7" s="3" t="str">
        <f>$R$7</f>
        <v>Oost-Vlaanderen</v>
      </c>
      <c r="L7" s="4" t="str">
        <f t="shared" si="1"/>
        <v>BMU17</v>
      </c>
      <c r="M7" s="4" t="str">
        <f>$R$5</f>
        <v>Antwerpen</v>
      </c>
      <c r="O7" s="15" t="s">
        <v>37</v>
      </c>
      <c r="P7" s="48" t="s">
        <v>37</v>
      </c>
      <c r="Q7" s="49" t="s">
        <v>37</v>
      </c>
      <c r="R7" s="48" t="s">
        <v>37</v>
      </c>
      <c r="S7" s="49" t="s">
        <v>37</v>
      </c>
    </row>
    <row r="8" spans="1:20" ht="14.7" thickBot="1" x14ac:dyDescent="0.6">
      <c r="A8" s="9" t="s">
        <v>8</v>
      </c>
      <c r="C8" s="3" t="str">
        <f>$S$6</f>
        <v>Limburg</v>
      </c>
      <c r="D8" s="4" t="str">
        <f t="shared" si="0"/>
        <v>KMU17</v>
      </c>
      <c r="E8" s="3" t="str">
        <f>$S$5</f>
        <v>Antwerpen</v>
      </c>
      <c r="G8" s="3" t="str">
        <f>S7</f>
        <v>Oost-Vlaanderen</v>
      </c>
      <c r="H8" s="4" t="str">
        <f>_xlfn.CONCAT("KM",$O$3)</f>
        <v>KMU17</v>
      </c>
      <c r="I8" s="4" t="str">
        <f>S8</f>
        <v>Vlaams-Brabant</v>
      </c>
      <c r="K8" s="3" t="str">
        <f>$R$9</f>
        <v>West-Vlaanderen</v>
      </c>
      <c r="L8" s="4" t="str">
        <f t="shared" si="1"/>
        <v>BMU17</v>
      </c>
      <c r="M8" s="4" t="str">
        <f>$R$6</f>
        <v>Limburg</v>
      </c>
      <c r="O8" s="16" t="s">
        <v>38</v>
      </c>
      <c r="P8" s="46" t="s">
        <v>38</v>
      </c>
      <c r="Q8" s="47" t="s">
        <v>38</v>
      </c>
      <c r="R8" s="46" t="s">
        <v>38</v>
      </c>
      <c r="S8" s="50" t="s">
        <v>38</v>
      </c>
      <c r="T8" s="15"/>
    </row>
    <row r="9" spans="1:20" ht="14.7" thickBot="1" x14ac:dyDescent="0.6">
      <c r="A9" s="9" t="s">
        <v>9</v>
      </c>
      <c r="C9" s="3" t="str">
        <f>$S$9</f>
        <v>West-Vlaanderen</v>
      </c>
      <c r="D9" s="4" t="str">
        <f t="shared" si="0"/>
        <v>KMU17</v>
      </c>
      <c r="E9" s="4" t="str">
        <f>$S$6</f>
        <v>Limburg</v>
      </c>
      <c r="G9" s="3" t="str">
        <f>R7</f>
        <v>Oost-Vlaanderen</v>
      </c>
      <c r="H9" s="4" t="str">
        <f>_xlfn.CONCAT("BM",$O$3)</f>
        <v>BMU17</v>
      </c>
      <c r="I9" s="4" t="str">
        <f>R9</f>
        <v>West-Vlaanderen</v>
      </c>
      <c r="K9" s="3" t="str">
        <f>$R$8</f>
        <v>Vlaams-Brabant</v>
      </c>
      <c r="L9" s="4" t="str">
        <f t="shared" si="1"/>
        <v>BMU17</v>
      </c>
      <c r="M9" s="4" t="str">
        <f>$R$5</f>
        <v>Antwerpen</v>
      </c>
      <c r="O9" s="17" t="s">
        <v>39</v>
      </c>
      <c r="P9" s="51" t="s">
        <v>39</v>
      </c>
      <c r="Q9" s="52" t="s">
        <v>39</v>
      </c>
      <c r="R9" s="51" t="s">
        <v>39</v>
      </c>
      <c r="S9" s="52" t="s">
        <v>39</v>
      </c>
    </row>
    <row r="10" spans="1:20" ht="14.7" thickBot="1" x14ac:dyDescent="0.6">
      <c r="A10" s="9" t="s">
        <v>10</v>
      </c>
      <c r="C10" s="18" t="s">
        <v>1</v>
      </c>
      <c r="D10" s="19" t="str">
        <f>_xlfn.CONCAT("M",$O$3)</f>
        <v>MU17</v>
      </c>
      <c r="E10" s="19" t="s">
        <v>2</v>
      </c>
      <c r="G10" s="32"/>
      <c r="H10" s="33"/>
      <c r="I10" s="33"/>
      <c r="K10" s="32"/>
      <c r="L10" s="33"/>
      <c r="M10" s="33"/>
    </row>
    <row r="12" spans="1:20" ht="14.7" thickBot="1" x14ac:dyDescent="0.6">
      <c r="H12" s="27" t="s">
        <v>40</v>
      </c>
    </row>
    <row r="13" spans="1:20" ht="14.7" thickBot="1" x14ac:dyDescent="0.6">
      <c r="C13" s="56" t="s">
        <v>0</v>
      </c>
      <c r="D13" s="57"/>
      <c r="E13" s="58"/>
      <c r="G13" s="56" t="s">
        <v>11</v>
      </c>
      <c r="H13" s="57"/>
      <c r="I13" s="58"/>
      <c r="K13" s="56" t="s">
        <v>12</v>
      </c>
      <c r="L13" s="57"/>
      <c r="M13" s="58"/>
      <c r="O13" s="24"/>
    </row>
    <row r="14" spans="1:20" ht="14.7" thickBot="1" x14ac:dyDescent="0.6">
      <c r="A14" s="6" t="s">
        <v>3</v>
      </c>
      <c r="C14" s="3" t="str">
        <f>$Q$5</f>
        <v>Antwerpen</v>
      </c>
      <c r="D14" s="4" t="str">
        <f t="shared" ref="D14:D20" si="2">_xlfn.CONCAT("KJ",$O$3)</f>
        <v>KJU17</v>
      </c>
      <c r="E14" s="4" t="str">
        <f>$Q$7</f>
        <v>Oost-Vlaanderen</v>
      </c>
      <c r="G14" s="3" t="str">
        <f>$Q$8</f>
        <v>Vlaams-Brabant</v>
      </c>
      <c r="H14" s="4" t="str">
        <f>_xlfn.CONCAT("KJ",$O$3)</f>
        <v>KJU17</v>
      </c>
      <c r="I14" s="3" t="str">
        <f>$Q$6</f>
        <v>Limburg</v>
      </c>
      <c r="K14" s="3" t="str">
        <f>$P$6</f>
        <v>Limburg</v>
      </c>
      <c r="L14" s="4" t="str">
        <f t="shared" ref="L14:L20" si="3">_xlfn.CONCAT("BJ",$O$3)</f>
        <v>BJU17</v>
      </c>
      <c r="M14" s="4" t="str">
        <f>$P$8</f>
        <v>Vlaams-Brabant</v>
      </c>
    </row>
    <row r="15" spans="1:20" ht="14.7" thickBot="1" x14ac:dyDescent="0.6">
      <c r="A15" s="9" t="s">
        <v>4</v>
      </c>
      <c r="C15" s="3" t="str">
        <f>$Q$8</f>
        <v>Vlaams-Brabant</v>
      </c>
      <c r="D15" s="4" t="str">
        <f t="shared" si="2"/>
        <v>KJU17</v>
      </c>
      <c r="E15" s="4" t="str">
        <f>$Q$9</f>
        <v>West-Vlaanderen</v>
      </c>
      <c r="G15" s="3" t="str">
        <f>$P$5</f>
        <v>Antwerpen</v>
      </c>
      <c r="H15" s="4" t="str">
        <f>_xlfn.CONCAT("BJ",$O$3)</f>
        <v>BJU17</v>
      </c>
      <c r="I15" s="3" t="str">
        <f>$P$9</f>
        <v>West-Vlaanderen</v>
      </c>
      <c r="K15" s="3" t="str">
        <f>$P$6</f>
        <v>Limburg</v>
      </c>
      <c r="L15" s="4" t="str">
        <f t="shared" si="3"/>
        <v>BJU17</v>
      </c>
      <c r="M15" s="4" t="str">
        <f>$P$7</f>
        <v>Oost-Vlaanderen</v>
      </c>
    </row>
    <row r="16" spans="1:20" ht="14.7" thickBot="1" x14ac:dyDescent="0.6">
      <c r="A16" s="9" t="s">
        <v>5</v>
      </c>
      <c r="C16" s="3" t="str">
        <f>$Q$6</f>
        <v>Limburg</v>
      </c>
      <c r="D16" s="4" t="str">
        <f t="shared" si="2"/>
        <v>KJU17</v>
      </c>
      <c r="E16" s="4" t="str">
        <f>$Q$7</f>
        <v>Oost-Vlaanderen</v>
      </c>
      <c r="G16" s="3" t="str">
        <f>$Q$9</f>
        <v>West-Vlaanderen</v>
      </c>
      <c r="H16" s="4" t="str">
        <f>_xlfn.CONCAT("KJ",$O$3)</f>
        <v>KJU17</v>
      </c>
      <c r="I16" s="3" t="str">
        <f>$Q$5</f>
        <v>Antwerpen</v>
      </c>
      <c r="K16" s="3" t="str">
        <f>$P$8</f>
        <v>Vlaams-Brabant</v>
      </c>
      <c r="L16" s="4" t="str">
        <f t="shared" si="3"/>
        <v>BJU17</v>
      </c>
      <c r="M16" s="4" t="str">
        <f>$P$7</f>
        <v>Oost-Vlaanderen</v>
      </c>
    </row>
    <row r="17" spans="1:13" ht="14.7" thickBot="1" x14ac:dyDescent="0.6">
      <c r="A17" s="9" t="s">
        <v>6</v>
      </c>
      <c r="C17" s="3" t="str">
        <f>$Q$5</f>
        <v>Antwerpen</v>
      </c>
      <c r="D17" s="4" t="str">
        <f t="shared" si="2"/>
        <v>KJU17</v>
      </c>
      <c r="E17" s="4" t="str">
        <f>$Q$8</f>
        <v>Vlaams-Brabant</v>
      </c>
      <c r="G17" s="3" t="str">
        <f>$P$9</f>
        <v>West-Vlaanderen</v>
      </c>
      <c r="H17" s="4" t="str">
        <f>_xlfn.CONCAT("BJ",$O$3)</f>
        <v>BJU17</v>
      </c>
      <c r="I17" s="4" t="str">
        <f>$P$8</f>
        <v>Vlaams-Brabant</v>
      </c>
      <c r="K17" s="3" t="str">
        <f>$P$5</f>
        <v>Antwerpen</v>
      </c>
      <c r="L17" s="4" t="str">
        <f t="shared" si="3"/>
        <v>BJU17</v>
      </c>
      <c r="M17" s="4" t="str">
        <f>$P$6</f>
        <v>Limburg</v>
      </c>
    </row>
    <row r="18" spans="1:13" ht="14.7" thickBot="1" x14ac:dyDescent="0.6">
      <c r="A18" s="9" t="s">
        <v>7</v>
      </c>
      <c r="C18" s="3" t="str">
        <f>$Q$7</f>
        <v>Oost-Vlaanderen</v>
      </c>
      <c r="D18" s="4" t="str">
        <f t="shared" si="2"/>
        <v>KJU17</v>
      </c>
      <c r="E18" s="4" t="str">
        <f>$Q$9</f>
        <v>West-Vlaanderen</v>
      </c>
      <c r="G18" s="29"/>
      <c r="H18" s="30"/>
      <c r="I18" s="31"/>
      <c r="K18" s="3" t="str">
        <f>$P$7</f>
        <v>Oost-Vlaanderen</v>
      </c>
      <c r="L18" s="4" t="str">
        <f t="shared" si="3"/>
        <v>BJU17</v>
      </c>
      <c r="M18" s="4" t="str">
        <f>$P$5</f>
        <v>Antwerpen</v>
      </c>
    </row>
    <row r="19" spans="1:13" ht="14.7" thickBot="1" x14ac:dyDescent="0.6">
      <c r="A19" s="9" t="s">
        <v>8</v>
      </c>
      <c r="C19" s="3" t="str">
        <f>$Q$6</f>
        <v>Limburg</v>
      </c>
      <c r="D19" s="4" t="str">
        <f t="shared" si="2"/>
        <v>KJU17</v>
      </c>
      <c r="E19" s="4" t="str">
        <f>$Q$5</f>
        <v>Antwerpen</v>
      </c>
      <c r="G19" s="3" t="str">
        <f>$Q$7</f>
        <v>Oost-Vlaanderen</v>
      </c>
      <c r="H19" s="4" t="str">
        <f>_xlfn.CONCAT("KJ",$O$3)</f>
        <v>KJU17</v>
      </c>
      <c r="I19" s="4" t="str">
        <f>$Q$8</f>
        <v>Vlaams-Brabant</v>
      </c>
      <c r="K19" s="3" t="str">
        <f>$P$9</f>
        <v>West-Vlaanderen</v>
      </c>
      <c r="L19" s="4" t="str">
        <f t="shared" si="3"/>
        <v>BJU17</v>
      </c>
      <c r="M19" s="4" t="str">
        <f>$P$6</f>
        <v>Limburg</v>
      </c>
    </row>
    <row r="20" spans="1:13" ht="14.7" thickBot="1" x14ac:dyDescent="0.6">
      <c r="A20" s="9" t="s">
        <v>9</v>
      </c>
      <c r="C20" s="3" t="str">
        <f>$Q$9</f>
        <v>West-Vlaanderen</v>
      </c>
      <c r="D20" s="4" t="str">
        <f t="shared" si="2"/>
        <v>KJU17</v>
      </c>
      <c r="E20" s="4" t="str">
        <f>$Q$6</f>
        <v>Limburg</v>
      </c>
      <c r="G20" s="3" t="str">
        <f>$P$7</f>
        <v>Oost-Vlaanderen</v>
      </c>
      <c r="H20" s="4" t="str">
        <f>_xlfn.CONCAT("BJ",$O$3)</f>
        <v>BJU17</v>
      </c>
      <c r="I20" s="3" t="str">
        <f>$P$9</f>
        <v>West-Vlaanderen</v>
      </c>
      <c r="K20" s="3" t="str">
        <f>$P$8</f>
        <v>Vlaams-Brabant</v>
      </c>
      <c r="L20" s="4" t="str">
        <f t="shared" si="3"/>
        <v>BJU17</v>
      </c>
      <c r="M20" s="4" t="str">
        <f>$P$5</f>
        <v>Antwerpen</v>
      </c>
    </row>
    <row r="21" spans="1:13" ht="14.7" thickBot="1" x14ac:dyDescent="0.6">
      <c r="A21" s="9" t="s">
        <v>10</v>
      </c>
      <c r="C21" s="18" t="s">
        <v>1</v>
      </c>
      <c r="D21" s="19" t="str">
        <f>_xlfn.CONCAT("J",$O$3)</f>
        <v>JU17</v>
      </c>
      <c r="E21" s="19" t="s">
        <v>2</v>
      </c>
      <c r="G21" s="32"/>
      <c r="H21" s="33"/>
      <c r="I21" s="33"/>
      <c r="K21" s="32"/>
      <c r="L21" s="33"/>
      <c r="M21" s="33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  <pageSetup paperSize="9" orientation="portrait" r:id="rId1"/>
  <ignoredErrors>
    <ignoredError sqref="H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3BF0-8438-497C-9E0A-CB86B5D3D94D}">
  <dimension ref="A1:S21"/>
  <sheetViews>
    <sheetView workbookViewId="0">
      <selection activeCell="O4" sqref="O4"/>
    </sheetView>
  </sheetViews>
  <sheetFormatPr defaultColWidth="8.89453125" defaultRowHeight="14.4" x14ac:dyDescent="0.55000000000000004"/>
  <cols>
    <col min="2" max="2" width="2.5234375" customWidth="1"/>
    <col min="3" max="3" width="15.3125" style="2" bestFit="1" customWidth="1"/>
    <col min="4" max="4" width="7.3125" style="2" bestFit="1" customWidth="1"/>
    <col min="5" max="5" width="15.3125" style="2" bestFit="1" customWidth="1"/>
    <col min="6" max="6" width="2.5234375" style="2" customWidth="1"/>
    <col min="7" max="7" width="15.3125" style="2" bestFit="1" customWidth="1"/>
    <col min="8" max="8" width="7.68359375" style="2" bestFit="1" customWidth="1"/>
    <col min="9" max="9" width="15.3125" style="2" bestFit="1" customWidth="1"/>
    <col min="10" max="10" width="2.5234375" style="2" customWidth="1"/>
    <col min="11" max="11" width="15.3125" style="2" bestFit="1" customWidth="1"/>
    <col min="12" max="12" width="7.3125" style="2" bestFit="1" customWidth="1"/>
    <col min="13" max="13" width="14.68359375" style="2" bestFit="1" customWidth="1"/>
    <col min="15" max="19" width="15.3125" bestFit="1" customWidth="1"/>
  </cols>
  <sheetData>
    <row r="1" spans="1:19" ht="14.7" thickBot="1" x14ac:dyDescent="0.6">
      <c r="H1" s="27" t="s">
        <v>41</v>
      </c>
    </row>
    <row r="2" spans="1:19" ht="14.7" thickBot="1" x14ac:dyDescent="0.6">
      <c r="C2" s="56" t="s">
        <v>0</v>
      </c>
      <c r="D2" s="57"/>
      <c r="E2" s="58"/>
      <c r="G2" s="56" t="s">
        <v>11</v>
      </c>
      <c r="H2" s="57"/>
      <c r="I2" s="58"/>
      <c r="K2" s="56" t="s">
        <v>12</v>
      </c>
      <c r="L2" s="57"/>
      <c r="M2" s="58"/>
      <c r="O2" s="5" t="s">
        <v>42</v>
      </c>
      <c r="P2" s="53" t="s">
        <v>32</v>
      </c>
      <c r="Q2" s="53"/>
      <c r="R2" s="53"/>
      <c r="S2" s="54"/>
    </row>
    <row r="3" spans="1:19" ht="14.7" thickBot="1" x14ac:dyDescent="0.6">
      <c r="A3" s="6" t="s">
        <v>3</v>
      </c>
      <c r="C3" s="3" t="str">
        <f>$S$8</f>
        <v>Vlaams-Brabant</v>
      </c>
      <c r="D3" s="4" t="str">
        <f t="shared" ref="D3:D9" si="0">_xlfn.CONCAT("KM",$O$3)</f>
        <v>KMU13</v>
      </c>
      <c r="E3" s="4" t="str">
        <f>$S$5</f>
        <v>Antwerpen</v>
      </c>
      <c r="G3" s="8" t="str">
        <f>$S$6</f>
        <v>Limburg</v>
      </c>
      <c r="H3" s="4" t="str">
        <f>_xlfn.CONCAT("KM",$O$3)</f>
        <v>KMU13</v>
      </c>
      <c r="I3" s="4" t="str">
        <f>$S$7</f>
        <v>Oost-Vlaanderen</v>
      </c>
      <c r="K3" s="3" t="str">
        <f>$R$7</f>
        <v>Oost-Vlaanderen</v>
      </c>
      <c r="L3" s="4" t="str">
        <f t="shared" ref="L3:L9" si="1">_xlfn.CONCAT("BM",$O$3)</f>
        <v>BMU13</v>
      </c>
      <c r="M3" s="13" t="str">
        <f>$R$6</f>
        <v>Limburg</v>
      </c>
      <c r="O3" s="41" t="s">
        <v>45</v>
      </c>
      <c r="P3" s="53" t="s">
        <v>40</v>
      </c>
      <c r="Q3" s="54"/>
      <c r="R3" s="55" t="s">
        <v>41</v>
      </c>
      <c r="S3" s="54"/>
    </row>
    <row r="4" spans="1:19" ht="14.7" thickBot="1" x14ac:dyDescent="0.6">
      <c r="A4" s="9" t="s">
        <v>4</v>
      </c>
      <c r="C4" s="3" t="str">
        <f>$S$6</f>
        <v>Limburg</v>
      </c>
      <c r="D4" s="4" t="str">
        <f t="shared" si="0"/>
        <v>KMU13</v>
      </c>
      <c r="E4" s="4" t="str">
        <f>$S$9</f>
        <v>West-Vlaanderen</v>
      </c>
      <c r="G4" s="23" t="str">
        <f>$R$8</f>
        <v>Vlaams-Brabant</v>
      </c>
      <c r="H4" s="4" t="str">
        <f>_xlfn.CONCAT("BM",$O$3)</f>
        <v>BMU13</v>
      </c>
      <c r="I4" s="3" t="str">
        <f>$R$9</f>
        <v>West-Vlaanderen</v>
      </c>
      <c r="K4" s="3" t="str">
        <f>$R$7</f>
        <v>Oost-Vlaanderen</v>
      </c>
      <c r="L4" s="28" t="str">
        <f t="shared" si="1"/>
        <v>BMU13</v>
      </c>
      <c r="M4" s="23" t="str">
        <f>$R$5</f>
        <v>Antwerpen</v>
      </c>
      <c r="O4" s="10" t="s">
        <v>43</v>
      </c>
      <c r="P4" s="10" t="s">
        <v>33</v>
      </c>
      <c r="Q4" s="11" t="s">
        <v>34</v>
      </c>
      <c r="R4" s="10" t="s">
        <v>33</v>
      </c>
      <c r="S4" s="11" t="s">
        <v>34</v>
      </c>
    </row>
    <row r="5" spans="1:19" ht="14.7" thickBot="1" x14ac:dyDescent="0.6">
      <c r="A5" s="9" t="s">
        <v>5</v>
      </c>
      <c r="C5" s="3" t="str">
        <f>$S$7</f>
        <v>Oost-Vlaanderen</v>
      </c>
      <c r="D5" s="4" t="str">
        <f t="shared" si="0"/>
        <v>KMU13</v>
      </c>
      <c r="E5" s="4" t="str">
        <f>$S$5</f>
        <v>Antwerpen</v>
      </c>
      <c r="G5" s="3" t="str">
        <f>$S$9</f>
        <v>West-Vlaanderen</v>
      </c>
      <c r="H5" s="4" t="str">
        <f>_xlfn.CONCAT("KM",$O$3)</f>
        <v>KMU13</v>
      </c>
      <c r="I5" s="4" t="str">
        <f>$S$8</f>
        <v>Vlaams-Brabant</v>
      </c>
      <c r="K5" s="3" t="str">
        <f>$R$6</f>
        <v>Limburg</v>
      </c>
      <c r="L5" s="4" t="str">
        <f t="shared" si="1"/>
        <v>BMU13</v>
      </c>
      <c r="M5" s="4" t="str">
        <f>$R$5</f>
        <v>Antwerpen</v>
      </c>
      <c r="O5" s="12" t="s">
        <v>35</v>
      </c>
      <c r="P5" s="42" t="s">
        <v>35</v>
      </c>
      <c r="Q5" s="43" t="s">
        <v>35</v>
      </c>
      <c r="R5" s="44" t="s">
        <v>35</v>
      </c>
      <c r="S5" s="45" t="s">
        <v>35</v>
      </c>
    </row>
    <row r="6" spans="1:19" ht="14.7" thickBot="1" x14ac:dyDescent="0.6">
      <c r="A6" s="9" t="s">
        <v>6</v>
      </c>
      <c r="C6" s="3" t="str">
        <f>$S$8</f>
        <v>Vlaams-Brabant</v>
      </c>
      <c r="D6" s="4" t="str">
        <f t="shared" si="0"/>
        <v>KMU13</v>
      </c>
      <c r="E6" s="4" t="str">
        <f>$S$6</f>
        <v>Limburg</v>
      </c>
      <c r="G6" s="3" t="str">
        <f>$R$9</f>
        <v>West-Vlaanderen</v>
      </c>
      <c r="H6" s="4" t="str">
        <f>_xlfn.CONCAT("BM",$O$3)</f>
        <v>BMU13</v>
      </c>
      <c r="I6" s="4" t="str">
        <f>$R$6</f>
        <v>Limburg</v>
      </c>
      <c r="K6" s="3" t="str">
        <f>$R$8</f>
        <v>Vlaams-Brabant</v>
      </c>
      <c r="L6" s="4" t="str">
        <f t="shared" si="1"/>
        <v>BMU13</v>
      </c>
      <c r="M6" s="4" t="str">
        <f>$R$7</f>
        <v>Oost-Vlaanderen</v>
      </c>
      <c r="O6" s="14" t="s">
        <v>36</v>
      </c>
      <c r="P6" s="46" t="s">
        <v>36</v>
      </c>
      <c r="Q6" s="47" t="s">
        <v>36</v>
      </c>
      <c r="R6" s="46" t="s">
        <v>36</v>
      </c>
      <c r="S6" s="47" t="s">
        <v>36</v>
      </c>
    </row>
    <row r="7" spans="1:19" ht="14.7" thickBot="1" x14ac:dyDescent="0.6">
      <c r="A7" s="9" t="s">
        <v>7</v>
      </c>
      <c r="C7" s="3" t="str">
        <f>$S$5</f>
        <v>Antwerpen</v>
      </c>
      <c r="D7" s="4" t="str">
        <f t="shared" si="0"/>
        <v>KMU13</v>
      </c>
      <c r="E7" s="4" t="str">
        <f>$S$9</f>
        <v>West-Vlaanderen</v>
      </c>
      <c r="G7" s="34"/>
      <c r="H7" s="30"/>
      <c r="I7" s="31"/>
      <c r="K7" s="3" t="str">
        <f>$R$5</f>
        <v>Antwerpen</v>
      </c>
      <c r="L7" s="4" t="str">
        <f t="shared" si="1"/>
        <v>BMU13</v>
      </c>
      <c r="M7" s="4" t="str">
        <f>$R$8</f>
        <v>Vlaams-Brabant</v>
      </c>
      <c r="O7" s="15" t="s">
        <v>37</v>
      </c>
      <c r="P7" s="48" t="s">
        <v>37</v>
      </c>
      <c r="Q7" s="49" t="s">
        <v>37</v>
      </c>
      <c r="R7" s="48" t="s">
        <v>37</v>
      </c>
      <c r="S7" s="49" t="s">
        <v>37</v>
      </c>
    </row>
    <row r="8" spans="1:19" ht="14.7" thickBot="1" x14ac:dyDescent="0.6">
      <c r="A8" s="9" t="s">
        <v>8</v>
      </c>
      <c r="C8" s="3" t="str">
        <f>$S$7</f>
        <v>Oost-Vlaanderen</v>
      </c>
      <c r="D8" s="4" t="str">
        <f t="shared" si="0"/>
        <v>KMU13</v>
      </c>
      <c r="E8" s="4" t="str">
        <f>$S$8</f>
        <v>Vlaams-Brabant</v>
      </c>
      <c r="G8" s="23" t="str">
        <f>$S$5</f>
        <v>Antwerpen</v>
      </c>
      <c r="H8" s="4" t="str">
        <f>_xlfn.CONCAT("KM",$O$3)</f>
        <v>KMU13</v>
      </c>
      <c r="I8" s="4" t="str">
        <f>$S$6</f>
        <v>Limburg</v>
      </c>
      <c r="K8" s="3" t="str">
        <f>$R$9</f>
        <v>West-Vlaanderen</v>
      </c>
      <c r="L8" s="4" t="str">
        <f t="shared" si="1"/>
        <v>BMU13</v>
      </c>
      <c r="M8" s="4" t="str">
        <f>$R$7</f>
        <v>Oost-Vlaanderen</v>
      </c>
      <c r="O8" s="16" t="s">
        <v>38</v>
      </c>
      <c r="P8" s="46" t="s">
        <v>38</v>
      </c>
      <c r="Q8" s="47" t="s">
        <v>38</v>
      </c>
      <c r="R8" s="46" t="s">
        <v>38</v>
      </c>
      <c r="S8" s="47" t="s">
        <v>38</v>
      </c>
    </row>
    <row r="9" spans="1:19" ht="14.7" thickBot="1" x14ac:dyDescent="0.6">
      <c r="A9" s="9" t="s">
        <v>9</v>
      </c>
      <c r="C9" s="3" t="str">
        <f>$S$9</f>
        <v>West-Vlaanderen</v>
      </c>
      <c r="D9" s="4" t="str">
        <f t="shared" si="0"/>
        <v>KMU13</v>
      </c>
      <c r="E9" s="4" t="str">
        <f>$S$7</f>
        <v>Oost-Vlaanderen</v>
      </c>
      <c r="G9" s="23" t="str">
        <f>$R$5</f>
        <v>Antwerpen</v>
      </c>
      <c r="H9" s="4" t="str">
        <f>_xlfn.CONCAT("BM",$O$3)</f>
        <v>BMU13</v>
      </c>
      <c r="I9" s="3" t="str">
        <f>$R$9</f>
        <v>West-Vlaanderen</v>
      </c>
      <c r="K9" s="3" t="str">
        <f>$R$6</f>
        <v>Limburg</v>
      </c>
      <c r="L9" s="4" t="str">
        <f t="shared" si="1"/>
        <v>BMU13</v>
      </c>
      <c r="M9" s="4" t="str">
        <f>$R$8</f>
        <v>Vlaams-Brabant</v>
      </c>
      <c r="O9" s="17" t="s">
        <v>39</v>
      </c>
      <c r="P9" s="51" t="s">
        <v>39</v>
      </c>
      <c r="Q9" s="52" t="s">
        <v>39</v>
      </c>
      <c r="R9" s="51" t="s">
        <v>39</v>
      </c>
      <c r="S9" s="52" t="s">
        <v>39</v>
      </c>
    </row>
    <row r="10" spans="1:19" ht="14.7" thickBot="1" x14ac:dyDescent="0.6">
      <c r="A10" s="9" t="s">
        <v>10</v>
      </c>
      <c r="C10" s="18" t="s">
        <v>1</v>
      </c>
      <c r="D10" s="19" t="str">
        <f>_xlfn.CONCAT("M",$O$3)</f>
        <v>MU13</v>
      </c>
      <c r="E10" s="19" t="s">
        <v>2</v>
      </c>
      <c r="G10" s="32"/>
      <c r="H10" s="33"/>
      <c r="I10" s="33"/>
      <c r="K10" s="32"/>
      <c r="L10" s="33"/>
      <c r="M10" s="33"/>
    </row>
    <row r="12" spans="1:19" ht="14.7" thickBot="1" x14ac:dyDescent="0.6">
      <c r="H12" s="27" t="s">
        <v>40</v>
      </c>
    </row>
    <row r="13" spans="1:19" ht="14.7" thickBot="1" x14ac:dyDescent="0.6">
      <c r="C13" s="56" t="s">
        <v>0</v>
      </c>
      <c r="D13" s="57"/>
      <c r="E13" s="58"/>
      <c r="G13" s="56" t="s">
        <v>11</v>
      </c>
      <c r="H13" s="57"/>
      <c r="I13" s="58"/>
      <c r="K13" s="56" t="s">
        <v>12</v>
      </c>
      <c r="L13" s="57"/>
      <c r="M13" s="58"/>
    </row>
    <row r="14" spans="1:19" ht="14.7" thickBot="1" x14ac:dyDescent="0.6">
      <c r="A14" s="6" t="s">
        <v>3</v>
      </c>
      <c r="C14" s="3" t="str">
        <f>$Q$8</f>
        <v>Vlaams-Brabant</v>
      </c>
      <c r="D14" s="4" t="str">
        <f t="shared" ref="D14:D20" si="2">_xlfn.CONCAT("KJ",$O$3)</f>
        <v>KJU13</v>
      </c>
      <c r="E14" s="4" t="str">
        <f>$Q$5</f>
        <v>Antwerpen</v>
      </c>
      <c r="G14" s="3" t="str">
        <f>$Q$6</f>
        <v>Limburg</v>
      </c>
      <c r="H14" s="4" t="str">
        <f>_xlfn.CONCAT("KJ",$O$3)</f>
        <v>KJU13</v>
      </c>
      <c r="I14" s="4" t="str">
        <f>$Q$7</f>
        <v>Oost-Vlaanderen</v>
      </c>
      <c r="K14" s="3" t="str">
        <f>$P$7</f>
        <v>Oost-Vlaanderen</v>
      </c>
      <c r="L14" s="4" t="str">
        <f t="shared" ref="L14:L20" si="3">_xlfn.CONCAT("BJ",$O$3)</f>
        <v>BJU13</v>
      </c>
      <c r="M14" s="4" t="str">
        <f>$P$6</f>
        <v>Limburg</v>
      </c>
    </row>
    <row r="15" spans="1:19" ht="14.7" thickBot="1" x14ac:dyDescent="0.6">
      <c r="A15" s="9" t="s">
        <v>4</v>
      </c>
      <c r="C15" s="3" t="str">
        <f>$Q$6</f>
        <v>Limburg</v>
      </c>
      <c r="D15" s="4" t="str">
        <f t="shared" si="2"/>
        <v>KJU13</v>
      </c>
      <c r="E15" s="4" t="str">
        <f>$Q$9</f>
        <v>West-Vlaanderen</v>
      </c>
      <c r="G15" s="8" t="str">
        <f>$P$8</f>
        <v>Vlaams-Brabant</v>
      </c>
      <c r="H15" s="4" t="str">
        <f>_xlfn.CONCAT("BJ",$O$3)</f>
        <v>BJU13</v>
      </c>
      <c r="I15" s="3" t="str">
        <f>$P$9</f>
        <v>West-Vlaanderen</v>
      </c>
      <c r="K15" s="3" t="str">
        <f>$P$7</f>
        <v>Oost-Vlaanderen</v>
      </c>
      <c r="L15" s="4" t="str">
        <f t="shared" si="3"/>
        <v>BJU13</v>
      </c>
      <c r="M15" s="4" t="str">
        <f>$P$5</f>
        <v>Antwerpen</v>
      </c>
    </row>
    <row r="16" spans="1:19" ht="14.7" thickBot="1" x14ac:dyDescent="0.6">
      <c r="A16" s="9" t="s">
        <v>5</v>
      </c>
      <c r="C16" s="3" t="str">
        <f>$Q$7</f>
        <v>Oost-Vlaanderen</v>
      </c>
      <c r="D16" s="4" t="str">
        <f t="shared" si="2"/>
        <v>KJU13</v>
      </c>
      <c r="E16" s="4" t="str">
        <f>$Q$5</f>
        <v>Antwerpen</v>
      </c>
      <c r="G16" s="23" t="str">
        <f>$Q$9</f>
        <v>West-Vlaanderen</v>
      </c>
      <c r="H16" s="4" t="str">
        <f>_xlfn.CONCAT("KJ",$O$3)</f>
        <v>KJU13</v>
      </c>
      <c r="I16" s="4" t="str">
        <f>$Q$8</f>
        <v>Vlaams-Brabant</v>
      </c>
      <c r="K16" s="3" t="str">
        <f>$P$6</f>
        <v>Limburg</v>
      </c>
      <c r="L16" s="4" t="str">
        <f t="shared" si="3"/>
        <v>BJU13</v>
      </c>
      <c r="M16" s="4" t="str">
        <f>$P$5</f>
        <v>Antwerpen</v>
      </c>
    </row>
    <row r="17" spans="1:13" ht="14.7" thickBot="1" x14ac:dyDescent="0.6">
      <c r="A17" s="9" t="s">
        <v>6</v>
      </c>
      <c r="C17" s="3" t="str">
        <f>$Q$8</f>
        <v>Vlaams-Brabant</v>
      </c>
      <c r="D17" s="4" t="str">
        <f t="shared" si="2"/>
        <v>KJU13</v>
      </c>
      <c r="E17" s="4" t="str">
        <f>$Q$6</f>
        <v>Limburg</v>
      </c>
      <c r="G17" s="3" t="str">
        <f>$P$9</f>
        <v>West-Vlaanderen</v>
      </c>
      <c r="H17" s="4" t="str">
        <f>_xlfn.CONCAT("BJ",$O$3)</f>
        <v>BJU13</v>
      </c>
      <c r="I17" s="4" t="str">
        <f>$P$6</f>
        <v>Limburg</v>
      </c>
      <c r="K17" s="3" t="str">
        <f>$P$8</f>
        <v>Vlaams-Brabant</v>
      </c>
      <c r="L17" s="4" t="str">
        <f t="shared" si="3"/>
        <v>BJU13</v>
      </c>
      <c r="M17" s="4" t="str">
        <f>$P$7</f>
        <v>Oost-Vlaanderen</v>
      </c>
    </row>
    <row r="18" spans="1:13" ht="14.7" thickBot="1" x14ac:dyDescent="0.6">
      <c r="A18" s="9" t="s">
        <v>7</v>
      </c>
      <c r="C18" s="3" t="str">
        <f>$Q$5</f>
        <v>Antwerpen</v>
      </c>
      <c r="D18" s="4" t="str">
        <f t="shared" si="2"/>
        <v>KJU13</v>
      </c>
      <c r="E18" s="4" t="str">
        <f>$Q$9</f>
        <v>West-Vlaanderen</v>
      </c>
      <c r="G18" s="34"/>
      <c r="H18" s="30"/>
      <c r="I18" s="31"/>
      <c r="K18" s="3" t="str">
        <f>$P$5</f>
        <v>Antwerpen</v>
      </c>
      <c r="L18" s="4" t="str">
        <f t="shared" si="3"/>
        <v>BJU13</v>
      </c>
      <c r="M18" s="4" t="str">
        <f>$P$8</f>
        <v>Vlaams-Brabant</v>
      </c>
    </row>
    <row r="19" spans="1:13" ht="14.7" thickBot="1" x14ac:dyDescent="0.6">
      <c r="A19" s="9" t="s">
        <v>8</v>
      </c>
      <c r="C19" s="3" t="str">
        <f>$Q$7</f>
        <v>Oost-Vlaanderen</v>
      </c>
      <c r="D19" s="4" t="str">
        <f t="shared" si="2"/>
        <v>KJU13</v>
      </c>
      <c r="E19" s="4" t="str">
        <f>$Q$8</f>
        <v>Vlaams-Brabant</v>
      </c>
      <c r="G19" s="23" t="str">
        <f>$Q$5</f>
        <v>Antwerpen</v>
      </c>
      <c r="H19" s="4" t="str">
        <f>_xlfn.CONCAT("KJ",$O$3)</f>
        <v>KJU13</v>
      </c>
      <c r="I19" s="4" t="str">
        <f>$Q$6</f>
        <v>Limburg</v>
      </c>
      <c r="K19" s="3" t="str">
        <f>$P$9</f>
        <v>West-Vlaanderen</v>
      </c>
      <c r="L19" s="4" t="str">
        <f t="shared" si="3"/>
        <v>BJU13</v>
      </c>
      <c r="M19" s="4" t="str">
        <f>$P$7</f>
        <v>Oost-Vlaanderen</v>
      </c>
    </row>
    <row r="20" spans="1:13" ht="14.7" thickBot="1" x14ac:dyDescent="0.6">
      <c r="A20" s="9" t="s">
        <v>9</v>
      </c>
      <c r="C20" s="3" t="str">
        <f>$Q$9</f>
        <v>West-Vlaanderen</v>
      </c>
      <c r="D20" s="4" t="str">
        <f t="shared" si="2"/>
        <v>KJU13</v>
      </c>
      <c r="E20" s="4" t="str">
        <f>$Q$7</f>
        <v>Oost-Vlaanderen</v>
      </c>
      <c r="G20" s="3" t="str">
        <f>$P$5</f>
        <v>Antwerpen</v>
      </c>
      <c r="H20" s="4" t="str">
        <f>_xlfn.CONCAT("BJ",$O$3)</f>
        <v>BJU13</v>
      </c>
      <c r="I20" s="3" t="str">
        <f>$P$9</f>
        <v>West-Vlaanderen</v>
      </c>
      <c r="K20" s="3" t="str">
        <f>$P$6</f>
        <v>Limburg</v>
      </c>
      <c r="L20" s="4" t="str">
        <f t="shared" si="3"/>
        <v>BJU13</v>
      </c>
      <c r="M20" s="4" t="str">
        <f>$P$8</f>
        <v>Vlaams-Brabant</v>
      </c>
    </row>
    <row r="21" spans="1:13" ht="14.7" thickBot="1" x14ac:dyDescent="0.6">
      <c r="A21" s="9" t="s">
        <v>10</v>
      </c>
      <c r="C21" s="18" t="s">
        <v>1</v>
      </c>
      <c r="D21" s="19" t="str">
        <f>_xlfn.CONCAT("J",$O$3)</f>
        <v>JU13</v>
      </c>
      <c r="E21" s="19" t="s">
        <v>2</v>
      </c>
      <c r="G21" s="32"/>
      <c r="H21" s="33"/>
      <c r="I21" s="33"/>
      <c r="K21" s="32"/>
      <c r="L21" s="33"/>
      <c r="M21" s="33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CA56-08C5-497F-AB9E-45CBF2D95C1B}">
  <dimension ref="A1:S21"/>
  <sheetViews>
    <sheetView tabSelected="1" topLeftCell="C1" workbookViewId="0">
      <selection activeCell="I32" sqref="I32"/>
    </sheetView>
  </sheetViews>
  <sheetFormatPr defaultColWidth="8.89453125" defaultRowHeight="14.4" x14ac:dyDescent="0.55000000000000004"/>
  <cols>
    <col min="2" max="2" width="2.5234375" customWidth="1"/>
    <col min="3" max="3" width="15.3125" style="2" bestFit="1" customWidth="1"/>
    <col min="4" max="4" width="7.3125" style="2" bestFit="1" customWidth="1"/>
    <col min="5" max="5" width="15.3125" style="2" bestFit="1" customWidth="1"/>
    <col min="6" max="6" width="2.5234375" style="2" customWidth="1"/>
    <col min="7" max="7" width="14.68359375" style="2" bestFit="1" customWidth="1"/>
    <col min="8" max="8" width="7.68359375" style="2" bestFit="1" customWidth="1"/>
    <col min="9" max="9" width="15.3125" style="2" bestFit="1" customWidth="1"/>
    <col min="10" max="10" width="2.5234375" style="2" customWidth="1"/>
    <col min="11" max="11" width="15.3125" style="2" bestFit="1" customWidth="1"/>
    <col min="12" max="12" width="7.3125" style="2" bestFit="1" customWidth="1"/>
    <col min="13" max="13" width="15.3125" style="2" bestFit="1" customWidth="1"/>
    <col min="15" max="19" width="15.3125" bestFit="1" customWidth="1"/>
  </cols>
  <sheetData>
    <row r="1" spans="1:19" ht="14.7" thickBot="1" x14ac:dyDescent="0.6">
      <c r="H1" s="27" t="s">
        <v>41</v>
      </c>
    </row>
    <row r="2" spans="1:19" ht="14.7" thickBot="1" x14ac:dyDescent="0.6">
      <c r="C2" s="56" t="s">
        <v>0</v>
      </c>
      <c r="D2" s="57"/>
      <c r="E2" s="58"/>
      <c r="G2" s="59" t="s">
        <v>11</v>
      </c>
      <c r="H2" s="57"/>
      <c r="I2" s="58"/>
      <c r="K2" s="56" t="s">
        <v>12</v>
      </c>
      <c r="L2" s="57"/>
      <c r="M2" s="58"/>
      <c r="O2" s="5" t="s">
        <v>42</v>
      </c>
      <c r="P2" s="53" t="s">
        <v>32</v>
      </c>
      <c r="Q2" s="53"/>
      <c r="R2" s="53"/>
      <c r="S2" s="54"/>
    </row>
    <row r="3" spans="1:19" ht="14.7" thickBot="1" x14ac:dyDescent="0.6">
      <c r="A3" s="6" t="s">
        <v>3</v>
      </c>
      <c r="C3" s="3" t="str">
        <f>$S$7</f>
        <v>Oost-Vlaanderen</v>
      </c>
      <c r="D3" s="4" t="str">
        <f t="shared" ref="D3:D9" si="0">_xlfn.CONCAT("KM",$O$3)</f>
        <v>KMU19</v>
      </c>
      <c r="E3" s="4" t="str">
        <f>$S$8</f>
        <v>Vlaams-Brabant</v>
      </c>
      <c r="G3" s="23" t="str">
        <f>$S$5</f>
        <v>Antwerpen</v>
      </c>
      <c r="H3" s="4" t="str">
        <f>_xlfn.CONCAT("KM",$O$3)</f>
        <v>KMU19</v>
      </c>
      <c r="I3" s="4" t="str">
        <f>$S$9</f>
        <v>West-Vlaanderen</v>
      </c>
      <c r="K3" s="3" t="str">
        <f>$R$9</f>
        <v>West-Vlaanderen</v>
      </c>
      <c r="L3" s="4" t="str">
        <f t="shared" ref="L3:L9" si="1">_xlfn.CONCAT("BM",$O$3)</f>
        <v>BMU19</v>
      </c>
      <c r="M3" s="4" t="str">
        <f>$R$5</f>
        <v>Antwerpen</v>
      </c>
      <c r="O3" s="41" t="s">
        <v>46</v>
      </c>
      <c r="P3" s="53" t="s">
        <v>40</v>
      </c>
      <c r="Q3" s="54"/>
      <c r="R3" s="55" t="s">
        <v>41</v>
      </c>
      <c r="S3" s="54"/>
    </row>
    <row r="4" spans="1:19" ht="14.7" thickBot="1" x14ac:dyDescent="0.6">
      <c r="A4" s="9" t="s">
        <v>4</v>
      </c>
      <c r="C4" s="3" t="str">
        <f>$S$5</f>
        <v>Antwerpen</v>
      </c>
      <c r="D4" s="4" t="str">
        <f t="shared" si="0"/>
        <v>KMU19</v>
      </c>
      <c r="E4" s="4" t="str">
        <f>$S$6</f>
        <v>Limburg</v>
      </c>
      <c r="G4" s="23" t="str">
        <f>$R$7</f>
        <v>Oost-Vlaanderen</v>
      </c>
      <c r="H4" s="4" t="str">
        <f>_xlfn.CONCAT("BM",$O$3)</f>
        <v>BMU19</v>
      </c>
      <c r="I4" s="3" t="str">
        <f>$R$6</f>
        <v>Limburg</v>
      </c>
      <c r="K4" s="3" t="str">
        <f>$R$9</f>
        <v>West-Vlaanderen</v>
      </c>
      <c r="L4" s="28" t="str">
        <f t="shared" si="1"/>
        <v>BMU19</v>
      </c>
      <c r="M4" s="4" t="str">
        <f>$R$8</f>
        <v>Vlaams-Brabant</v>
      </c>
      <c r="O4" s="10" t="s">
        <v>43</v>
      </c>
      <c r="P4" s="10" t="s">
        <v>33</v>
      </c>
      <c r="Q4" s="11" t="s">
        <v>34</v>
      </c>
      <c r="R4" s="10" t="s">
        <v>33</v>
      </c>
      <c r="S4" s="11" t="s">
        <v>34</v>
      </c>
    </row>
    <row r="5" spans="1:19" ht="14.7" thickBot="1" x14ac:dyDescent="0.6">
      <c r="A5" s="9" t="s">
        <v>5</v>
      </c>
      <c r="C5" s="3" t="str">
        <f>$S$9</f>
        <v>West-Vlaanderen</v>
      </c>
      <c r="D5" s="4" t="str">
        <f t="shared" si="0"/>
        <v>KMU19</v>
      </c>
      <c r="E5" s="4" t="str">
        <f>$S$8</f>
        <v>Vlaams-Brabant</v>
      </c>
      <c r="G5" s="23" t="str">
        <f>$S$6</f>
        <v>Limburg</v>
      </c>
      <c r="H5" s="4" t="str">
        <f>_xlfn.CONCAT("KM",$O$3)</f>
        <v>KMU19</v>
      </c>
      <c r="I5" s="4" t="str">
        <f>$S$7</f>
        <v>Oost-Vlaanderen</v>
      </c>
      <c r="K5" s="3" t="str">
        <f>$R$5</f>
        <v>Antwerpen</v>
      </c>
      <c r="L5" s="4" t="str">
        <f t="shared" si="1"/>
        <v>BMU19</v>
      </c>
      <c r="M5" s="4" t="str">
        <f>$R$8</f>
        <v>Vlaams-Brabant</v>
      </c>
      <c r="O5" s="12" t="s">
        <v>35</v>
      </c>
      <c r="P5" s="42" t="s">
        <v>35</v>
      </c>
      <c r="Q5" s="43" t="s">
        <v>35</v>
      </c>
      <c r="R5" s="44" t="s">
        <v>35</v>
      </c>
      <c r="S5" s="45" t="s">
        <v>35</v>
      </c>
    </row>
    <row r="6" spans="1:19" ht="14.7" thickBot="1" x14ac:dyDescent="0.6">
      <c r="A6" s="9" t="s">
        <v>6</v>
      </c>
      <c r="C6" s="3" t="str">
        <f>$S$7</f>
        <v>Oost-Vlaanderen</v>
      </c>
      <c r="D6" s="4" t="str">
        <f t="shared" si="0"/>
        <v>KMU19</v>
      </c>
      <c r="E6" s="4" t="str">
        <f>$S$5</f>
        <v>Antwerpen</v>
      </c>
      <c r="G6" s="3" t="str">
        <f>$R$6</f>
        <v>Limburg</v>
      </c>
      <c r="H6" s="4" t="str">
        <f>_xlfn.CONCAT("BM",$O$3)</f>
        <v>BMU19</v>
      </c>
      <c r="I6" s="4" t="str">
        <f>$R$5</f>
        <v>Antwerpen</v>
      </c>
      <c r="K6" s="3" t="str">
        <f>$R$7</f>
        <v>Oost-Vlaanderen</v>
      </c>
      <c r="L6" s="4" t="str">
        <f t="shared" si="1"/>
        <v>BMU19</v>
      </c>
      <c r="M6" s="4" t="str">
        <f>$R$9</f>
        <v>West-Vlaanderen</v>
      </c>
      <c r="O6" s="14" t="s">
        <v>36</v>
      </c>
      <c r="P6" s="46" t="s">
        <v>36</v>
      </c>
      <c r="Q6" s="47" t="s">
        <v>36</v>
      </c>
      <c r="R6" s="46" t="s">
        <v>36</v>
      </c>
      <c r="S6" s="47" t="s">
        <v>36</v>
      </c>
    </row>
    <row r="7" spans="1:19" ht="14.7" thickBot="1" x14ac:dyDescent="0.6">
      <c r="A7" s="9" t="s">
        <v>7</v>
      </c>
      <c r="C7" s="3" t="str">
        <f>$S$8</f>
        <v>Vlaams-Brabant</v>
      </c>
      <c r="D7" s="4" t="str">
        <f t="shared" si="0"/>
        <v>KMU19</v>
      </c>
      <c r="E7" s="4" t="str">
        <f>$S$6</f>
        <v>Limburg</v>
      </c>
      <c r="G7" s="34"/>
      <c r="H7" s="30"/>
      <c r="I7" s="31"/>
      <c r="K7" s="3" t="str">
        <f>$R$8</f>
        <v>Vlaams-Brabant</v>
      </c>
      <c r="L7" s="4" t="str">
        <f t="shared" si="1"/>
        <v>BMU19</v>
      </c>
      <c r="M7" s="4" t="str">
        <f>$R$7</f>
        <v>Oost-Vlaanderen</v>
      </c>
      <c r="O7" s="15" t="s">
        <v>37</v>
      </c>
      <c r="P7" s="48" t="s">
        <v>37</v>
      </c>
      <c r="Q7" s="49" t="s">
        <v>37</v>
      </c>
      <c r="R7" s="48" t="s">
        <v>37</v>
      </c>
      <c r="S7" s="49" t="s">
        <v>37</v>
      </c>
    </row>
    <row r="8" spans="1:19" ht="14.7" thickBot="1" x14ac:dyDescent="0.6">
      <c r="A8" s="9" t="s">
        <v>8</v>
      </c>
      <c r="C8" s="3" t="str">
        <f>$S$9</f>
        <v>West-Vlaanderen</v>
      </c>
      <c r="D8" s="4" t="str">
        <f t="shared" si="0"/>
        <v>KMU19</v>
      </c>
      <c r="E8" s="4" t="str">
        <f>$S$7</f>
        <v>Oost-Vlaanderen</v>
      </c>
      <c r="G8" s="23" t="str">
        <f>$S$8</f>
        <v>Vlaams-Brabant</v>
      </c>
      <c r="H8" s="4" t="str">
        <f>_xlfn.CONCAT("KM",$O$3)</f>
        <v>KMU19</v>
      </c>
      <c r="I8" s="3" t="str">
        <f>$S$5</f>
        <v>Antwerpen</v>
      </c>
      <c r="K8" s="3" t="str">
        <f>$R$6</f>
        <v>Limburg</v>
      </c>
      <c r="L8" s="4" t="str">
        <f t="shared" si="1"/>
        <v>BMU19</v>
      </c>
      <c r="M8" s="4" t="str">
        <f>$R$9</f>
        <v>West-Vlaanderen</v>
      </c>
      <c r="O8" s="16" t="s">
        <v>38</v>
      </c>
      <c r="P8" s="46" t="s">
        <v>38</v>
      </c>
      <c r="Q8" s="47" t="s">
        <v>38</v>
      </c>
      <c r="R8" s="46" t="s">
        <v>38</v>
      </c>
      <c r="S8" s="47" t="s">
        <v>38</v>
      </c>
    </row>
    <row r="9" spans="1:19" ht="14.7" thickBot="1" x14ac:dyDescent="0.6">
      <c r="A9" s="9" t="s">
        <v>9</v>
      </c>
      <c r="C9" s="3" t="str">
        <f>$S$6</f>
        <v>Limburg</v>
      </c>
      <c r="D9" s="4" t="str">
        <f t="shared" si="0"/>
        <v>KMU19</v>
      </c>
      <c r="E9" s="4" t="str">
        <f>$S$9</f>
        <v>West-Vlaanderen</v>
      </c>
      <c r="G9" s="3" t="str">
        <f>$R$8</f>
        <v>Vlaams-Brabant</v>
      </c>
      <c r="H9" s="4" t="str">
        <f>_xlfn.CONCAT("BM",$O$3)</f>
        <v>BMU19</v>
      </c>
      <c r="I9" s="3" t="str">
        <f>$R$6</f>
        <v>Limburg</v>
      </c>
      <c r="K9" s="3" t="str">
        <f>$R$5</f>
        <v>Antwerpen</v>
      </c>
      <c r="L9" s="4" t="str">
        <f t="shared" si="1"/>
        <v>BMU19</v>
      </c>
      <c r="M9" s="4" t="str">
        <f>$R$7</f>
        <v>Oost-Vlaanderen</v>
      </c>
      <c r="O9" s="17" t="s">
        <v>39</v>
      </c>
      <c r="P9" s="51" t="s">
        <v>39</v>
      </c>
      <c r="Q9" s="52" t="s">
        <v>39</v>
      </c>
      <c r="R9" s="51" t="s">
        <v>39</v>
      </c>
      <c r="S9" s="52" t="s">
        <v>39</v>
      </c>
    </row>
    <row r="10" spans="1:19" ht="14.7" thickBot="1" x14ac:dyDescent="0.6">
      <c r="A10" s="9" t="s">
        <v>10</v>
      </c>
      <c r="C10" s="18" t="s">
        <v>1</v>
      </c>
      <c r="D10" s="19" t="str">
        <f>_xlfn.CONCAT("M",$O$3)</f>
        <v>MU19</v>
      </c>
      <c r="E10" s="19" t="s">
        <v>2</v>
      </c>
      <c r="G10" s="32"/>
      <c r="H10" s="33"/>
      <c r="I10" s="33"/>
      <c r="K10" s="32"/>
      <c r="L10" s="33"/>
      <c r="M10" s="33"/>
    </row>
    <row r="12" spans="1:19" ht="14.7" thickBot="1" x14ac:dyDescent="0.6">
      <c r="H12" s="27" t="s">
        <v>40</v>
      </c>
    </row>
    <row r="13" spans="1:19" ht="14.7" thickBot="1" x14ac:dyDescent="0.6">
      <c r="C13" s="56" t="s">
        <v>0</v>
      </c>
      <c r="D13" s="57"/>
      <c r="E13" s="58"/>
      <c r="G13" s="59" t="s">
        <v>11</v>
      </c>
      <c r="H13" s="57"/>
      <c r="I13" s="58"/>
      <c r="K13" s="56" t="s">
        <v>12</v>
      </c>
      <c r="L13" s="57"/>
      <c r="M13" s="58"/>
    </row>
    <row r="14" spans="1:19" ht="14.7" thickBot="1" x14ac:dyDescent="0.6">
      <c r="A14" s="6" t="s">
        <v>3</v>
      </c>
      <c r="C14" s="3" t="str">
        <f>$Q$7</f>
        <v>Oost-Vlaanderen</v>
      </c>
      <c r="D14" s="4" t="str">
        <f t="shared" ref="D14:D20" si="2">_xlfn.CONCAT("KJ",$O$3)</f>
        <v>KJU19</v>
      </c>
      <c r="E14" s="4" t="str">
        <f>$Q$8</f>
        <v>Vlaams-Brabant</v>
      </c>
      <c r="G14" s="23" t="str">
        <f>$Q$5</f>
        <v>Antwerpen</v>
      </c>
      <c r="H14" s="4" t="str">
        <f>_xlfn.CONCAT("KJ",$O$3)</f>
        <v>KJU19</v>
      </c>
      <c r="I14" s="3" t="str">
        <f>$Q$9</f>
        <v>West-Vlaanderen</v>
      </c>
      <c r="K14" s="3" t="str">
        <f>$P$9</f>
        <v>West-Vlaanderen</v>
      </c>
      <c r="L14" s="4" t="str">
        <f t="shared" ref="L14:L20" si="3">_xlfn.CONCAT("BJ",$O$3)</f>
        <v>BJU19</v>
      </c>
      <c r="M14" s="4" t="str">
        <f>$P$5</f>
        <v>Antwerpen</v>
      </c>
    </row>
    <row r="15" spans="1:19" ht="14.7" thickBot="1" x14ac:dyDescent="0.6">
      <c r="A15" s="9" t="s">
        <v>4</v>
      </c>
      <c r="C15" s="3" t="str">
        <f>$Q$5</f>
        <v>Antwerpen</v>
      </c>
      <c r="D15" s="4" t="str">
        <f t="shared" si="2"/>
        <v>KJU19</v>
      </c>
      <c r="E15" s="4" t="str">
        <f>$Q$6</f>
        <v>Limburg</v>
      </c>
      <c r="G15" s="26" t="str">
        <f>$P$7</f>
        <v>Oost-Vlaanderen</v>
      </c>
      <c r="H15" s="4" t="str">
        <f>_xlfn.CONCAT("BJ",$O$3)</f>
        <v>BJU19</v>
      </c>
      <c r="I15" s="3" t="str">
        <f>$P$6</f>
        <v>Limburg</v>
      </c>
      <c r="K15" s="3" t="str">
        <f>$P$9</f>
        <v>West-Vlaanderen</v>
      </c>
      <c r="L15" s="4" t="str">
        <f t="shared" si="3"/>
        <v>BJU19</v>
      </c>
      <c r="M15" s="4" t="str">
        <f>$P$8</f>
        <v>Vlaams-Brabant</v>
      </c>
    </row>
    <row r="16" spans="1:19" ht="14.7" thickBot="1" x14ac:dyDescent="0.6">
      <c r="A16" s="9" t="s">
        <v>5</v>
      </c>
      <c r="C16" s="3" t="str">
        <f>$Q$9</f>
        <v>West-Vlaanderen</v>
      </c>
      <c r="D16" s="4" t="str">
        <f t="shared" si="2"/>
        <v>KJU19</v>
      </c>
      <c r="E16" s="4" t="str">
        <f>$Q$8</f>
        <v>Vlaams-Brabant</v>
      </c>
      <c r="G16" s="25" t="str">
        <f>$Q$6</f>
        <v>Limburg</v>
      </c>
      <c r="H16" s="4" t="str">
        <f>_xlfn.CONCAT("KJ",$O$3)</f>
        <v>KJU19</v>
      </c>
      <c r="I16" s="3" t="str">
        <f>$Q$7</f>
        <v>Oost-Vlaanderen</v>
      </c>
      <c r="K16" s="3" t="str">
        <f>$P$5</f>
        <v>Antwerpen</v>
      </c>
      <c r="L16" s="4" t="str">
        <f t="shared" si="3"/>
        <v>BJU19</v>
      </c>
      <c r="M16" s="4" t="str">
        <f>$P$8</f>
        <v>Vlaams-Brabant</v>
      </c>
    </row>
    <row r="17" spans="1:13" ht="14.7" thickBot="1" x14ac:dyDescent="0.6">
      <c r="A17" s="9" t="s">
        <v>6</v>
      </c>
      <c r="C17" s="3" t="str">
        <f>$Q$7</f>
        <v>Oost-Vlaanderen</v>
      </c>
      <c r="D17" s="4" t="str">
        <f t="shared" si="2"/>
        <v>KJU19</v>
      </c>
      <c r="E17" s="4" t="str">
        <f>$Q$5</f>
        <v>Antwerpen</v>
      </c>
      <c r="G17" s="25" t="str">
        <f>$P$6</f>
        <v>Limburg</v>
      </c>
      <c r="H17" s="4" t="str">
        <f>_xlfn.CONCAT("BJ",$O$3)</f>
        <v>BJU19</v>
      </c>
      <c r="I17" s="3" t="str">
        <f>$P$5</f>
        <v>Antwerpen</v>
      </c>
      <c r="K17" s="3" t="str">
        <f>$P$7</f>
        <v>Oost-Vlaanderen</v>
      </c>
      <c r="L17" s="4" t="str">
        <f t="shared" si="3"/>
        <v>BJU19</v>
      </c>
      <c r="M17" s="4" t="str">
        <f>$P$9</f>
        <v>West-Vlaanderen</v>
      </c>
    </row>
    <row r="18" spans="1:13" ht="14.7" thickBot="1" x14ac:dyDescent="0.6">
      <c r="A18" s="9" t="s">
        <v>7</v>
      </c>
      <c r="C18" s="3" t="str">
        <f>$Q$8</f>
        <v>Vlaams-Brabant</v>
      </c>
      <c r="D18" s="4" t="str">
        <f t="shared" si="2"/>
        <v>KJU19</v>
      </c>
      <c r="E18" s="4" t="str">
        <f>$Q$6</f>
        <v>Limburg</v>
      </c>
      <c r="G18" s="35"/>
      <c r="H18" s="30"/>
      <c r="I18" s="31"/>
      <c r="K18" s="3" t="str">
        <f>$P$8</f>
        <v>Vlaams-Brabant</v>
      </c>
      <c r="L18" s="4" t="str">
        <f t="shared" si="3"/>
        <v>BJU19</v>
      </c>
      <c r="M18" s="4" t="str">
        <f>$P$7</f>
        <v>Oost-Vlaanderen</v>
      </c>
    </row>
    <row r="19" spans="1:13" ht="14.7" thickBot="1" x14ac:dyDescent="0.6">
      <c r="A19" s="9" t="s">
        <v>8</v>
      </c>
      <c r="C19" s="3" t="str">
        <f>$Q$9</f>
        <v>West-Vlaanderen</v>
      </c>
      <c r="D19" s="4" t="str">
        <f t="shared" si="2"/>
        <v>KJU19</v>
      </c>
      <c r="E19" s="4" t="str">
        <f>$Q$7</f>
        <v>Oost-Vlaanderen</v>
      </c>
      <c r="G19" s="25" t="str">
        <f>$Q$8</f>
        <v>Vlaams-Brabant</v>
      </c>
      <c r="H19" s="4" t="str">
        <f>_xlfn.CONCAT("KJ",$O$3)</f>
        <v>KJU19</v>
      </c>
      <c r="I19" s="3" t="str">
        <f>$Q$5</f>
        <v>Antwerpen</v>
      </c>
      <c r="K19" s="3" t="str">
        <f>$P$6</f>
        <v>Limburg</v>
      </c>
      <c r="L19" s="4" t="str">
        <f t="shared" si="3"/>
        <v>BJU19</v>
      </c>
      <c r="M19" s="4" t="str">
        <f>$P$9</f>
        <v>West-Vlaanderen</v>
      </c>
    </row>
    <row r="20" spans="1:13" ht="14.7" thickBot="1" x14ac:dyDescent="0.6">
      <c r="A20" s="9" t="s">
        <v>9</v>
      </c>
      <c r="C20" s="3" t="str">
        <f>$Q$6</f>
        <v>Limburg</v>
      </c>
      <c r="D20" s="4" t="str">
        <f t="shared" si="2"/>
        <v>KJU19</v>
      </c>
      <c r="E20" s="4" t="str">
        <f>$Q$9</f>
        <v>West-Vlaanderen</v>
      </c>
      <c r="G20" s="36" t="str">
        <f>$P$8</f>
        <v>Vlaams-Brabant</v>
      </c>
      <c r="H20" s="4" t="str">
        <f>_xlfn.CONCAT("BJ",$O$3)</f>
        <v>BJU19</v>
      </c>
      <c r="I20" s="3" t="str">
        <f>$P$6</f>
        <v>Limburg</v>
      </c>
      <c r="K20" s="3" t="str">
        <f>$P$5</f>
        <v>Antwerpen</v>
      </c>
      <c r="L20" s="4" t="str">
        <f t="shared" si="3"/>
        <v>BJU19</v>
      </c>
      <c r="M20" s="4" t="str">
        <f>$P$7</f>
        <v>Oost-Vlaanderen</v>
      </c>
    </row>
    <row r="21" spans="1:13" ht="14.7" thickBot="1" x14ac:dyDescent="0.6">
      <c r="A21" s="9" t="s">
        <v>10</v>
      </c>
      <c r="C21" s="18" t="s">
        <v>1</v>
      </c>
      <c r="D21" s="19" t="str">
        <f>_xlfn.CONCAT("J",$O$3)</f>
        <v>JU19</v>
      </c>
      <c r="E21" s="19" t="s">
        <v>2</v>
      </c>
      <c r="G21" s="32"/>
      <c r="H21" s="33"/>
      <c r="I21" s="33"/>
      <c r="K21" s="32"/>
      <c r="L21" s="33"/>
      <c r="M21" s="33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0305-A100-47C5-A36C-01D91FD155E2}">
  <dimension ref="A1:S21"/>
  <sheetViews>
    <sheetView workbookViewId="0">
      <selection activeCell="K17" sqref="K17"/>
    </sheetView>
  </sheetViews>
  <sheetFormatPr defaultColWidth="8.89453125" defaultRowHeight="14.4" x14ac:dyDescent="0.55000000000000004"/>
  <cols>
    <col min="2" max="2" width="2.5234375" customWidth="1"/>
    <col min="3" max="3" width="15.3125" style="2" bestFit="1" customWidth="1"/>
    <col min="4" max="4" width="7.3125" style="2" bestFit="1" customWidth="1"/>
    <col min="5" max="5" width="15.3125" style="2" bestFit="1" customWidth="1"/>
    <col min="6" max="6" width="2.5234375" style="2" customWidth="1"/>
    <col min="7" max="7" width="15.3125" style="2" bestFit="1" customWidth="1"/>
    <col min="8" max="8" width="7.68359375" style="2" bestFit="1" customWidth="1"/>
    <col min="9" max="9" width="15.3125" style="2" bestFit="1" customWidth="1"/>
    <col min="10" max="10" width="2.5234375" style="2" customWidth="1"/>
    <col min="11" max="11" width="15.3125" style="2" bestFit="1" customWidth="1"/>
    <col min="12" max="12" width="7.3125" style="2" bestFit="1" customWidth="1"/>
    <col min="13" max="13" width="14.68359375" style="2" bestFit="1" customWidth="1"/>
    <col min="15" max="19" width="15.3125" bestFit="1" customWidth="1"/>
  </cols>
  <sheetData>
    <row r="1" spans="1:19" ht="14.7" thickBot="1" x14ac:dyDescent="0.6">
      <c r="H1" s="27" t="s">
        <v>41</v>
      </c>
    </row>
    <row r="2" spans="1:19" ht="14.7" thickBot="1" x14ac:dyDescent="0.6">
      <c r="C2" s="56" t="s">
        <v>0</v>
      </c>
      <c r="D2" s="57"/>
      <c r="E2" s="58"/>
      <c r="F2" s="37"/>
      <c r="G2" s="56" t="s">
        <v>11</v>
      </c>
      <c r="H2" s="57"/>
      <c r="I2" s="58"/>
      <c r="J2" s="37"/>
      <c r="K2" s="56" t="s">
        <v>12</v>
      </c>
      <c r="L2" s="57"/>
      <c r="M2" s="58"/>
      <c r="O2" s="5" t="s">
        <v>42</v>
      </c>
      <c r="P2" s="53" t="s">
        <v>32</v>
      </c>
      <c r="Q2" s="53"/>
      <c r="R2" s="53"/>
      <c r="S2" s="54"/>
    </row>
    <row r="3" spans="1:19" ht="14.7" thickBot="1" x14ac:dyDescent="0.6">
      <c r="A3" s="6" t="s">
        <v>3</v>
      </c>
      <c r="B3" s="7"/>
      <c r="C3" s="3" t="str">
        <f>$S$8</f>
        <v>Vlaams-Brabant</v>
      </c>
      <c r="D3" s="4" t="str">
        <f t="shared" ref="D3:D9" si="0">_xlfn.CONCAT("KM",$O$3)</f>
        <v>KMU15</v>
      </c>
      <c r="E3" s="4" t="str">
        <f>$S$6</f>
        <v>Limburg</v>
      </c>
      <c r="F3" s="8"/>
      <c r="G3" s="3" t="str">
        <f>$S$7</f>
        <v>Oost-Vlaanderen</v>
      </c>
      <c r="H3" s="4" t="str">
        <f>_xlfn.CONCAT("KM",$O$3)</f>
        <v>KMU15</v>
      </c>
      <c r="I3" s="4" t="str">
        <f>$S$5</f>
        <v>Antwerpen</v>
      </c>
      <c r="J3" s="13"/>
      <c r="K3" s="3" t="str">
        <f>$R$5</f>
        <v>Antwerpen</v>
      </c>
      <c r="L3" s="4" t="str">
        <f t="shared" ref="L3:L9" si="1">_xlfn.CONCAT("BM",$O$3)</f>
        <v>BMU15</v>
      </c>
      <c r="M3" s="4" t="str">
        <f>$R$7</f>
        <v>Oost-Vlaanderen</v>
      </c>
      <c r="O3" s="41" t="s">
        <v>47</v>
      </c>
      <c r="P3" s="53" t="s">
        <v>40</v>
      </c>
      <c r="Q3" s="54"/>
      <c r="R3" s="55" t="s">
        <v>41</v>
      </c>
      <c r="S3" s="54"/>
    </row>
    <row r="4" spans="1:19" ht="14.7" thickBot="1" x14ac:dyDescent="0.6">
      <c r="A4" s="9" t="s">
        <v>4</v>
      </c>
      <c r="B4" s="7"/>
      <c r="C4" s="3" t="str">
        <f>$S$7</f>
        <v>Oost-Vlaanderen</v>
      </c>
      <c r="D4" s="4" t="str">
        <f t="shared" si="0"/>
        <v>KMU15</v>
      </c>
      <c r="E4" s="4" t="str">
        <f>$S$9</f>
        <v>West-Vlaanderen</v>
      </c>
      <c r="F4" s="8"/>
      <c r="G4" s="3" t="str">
        <f>$R$8</f>
        <v>Vlaams-Brabant</v>
      </c>
      <c r="H4" s="4" t="str">
        <f>_xlfn.CONCAT("BM",$O$3)</f>
        <v>BMU15</v>
      </c>
      <c r="I4" s="3" t="str">
        <f>$R$9</f>
        <v>West-Vlaanderen</v>
      </c>
      <c r="J4" s="8"/>
      <c r="K4" s="3" t="str">
        <f>$R$5</f>
        <v>Antwerpen</v>
      </c>
      <c r="L4" s="28" t="str">
        <f t="shared" si="1"/>
        <v>BMU15</v>
      </c>
      <c r="M4" s="4" t="str">
        <f>$R$6</f>
        <v>Limburg</v>
      </c>
      <c r="O4" s="10" t="s">
        <v>43</v>
      </c>
      <c r="P4" s="10" t="s">
        <v>33</v>
      </c>
      <c r="Q4" s="11" t="s">
        <v>34</v>
      </c>
      <c r="R4" s="10" t="s">
        <v>33</v>
      </c>
      <c r="S4" s="11" t="s">
        <v>34</v>
      </c>
    </row>
    <row r="5" spans="1:19" ht="14.7" thickBot="1" x14ac:dyDescent="0.6">
      <c r="A5" s="9" t="s">
        <v>5</v>
      </c>
      <c r="B5" s="7"/>
      <c r="C5" s="3" t="str">
        <f>$S$5</f>
        <v>Antwerpen</v>
      </c>
      <c r="D5" s="4" t="str">
        <f t="shared" si="0"/>
        <v>KMU15</v>
      </c>
      <c r="E5" s="4" t="str">
        <f>$S$6</f>
        <v>Limburg</v>
      </c>
      <c r="F5" s="8"/>
      <c r="G5" s="4" t="str">
        <f>$S$9</f>
        <v>West-Vlaanderen</v>
      </c>
      <c r="H5" s="4" t="str">
        <f>_xlfn.CONCAT("KM",$O$3)</f>
        <v>KMU15</v>
      </c>
      <c r="I5" s="4" t="str">
        <f>$S$8</f>
        <v>Vlaams-Brabant</v>
      </c>
      <c r="J5" s="8"/>
      <c r="K5" s="3" t="str">
        <f>$R$7</f>
        <v>Oost-Vlaanderen</v>
      </c>
      <c r="L5" s="4" t="str">
        <f t="shared" si="1"/>
        <v>BMU15</v>
      </c>
      <c r="M5" s="4" t="str">
        <f>$R$6</f>
        <v>Limburg</v>
      </c>
      <c r="O5" s="12" t="s">
        <v>35</v>
      </c>
      <c r="P5" s="42" t="s">
        <v>35</v>
      </c>
      <c r="Q5" s="43" t="s">
        <v>35</v>
      </c>
      <c r="R5" s="44" t="s">
        <v>35</v>
      </c>
      <c r="S5" s="45" t="s">
        <v>35</v>
      </c>
    </row>
    <row r="6" spans="1:19" ht="14.7" thickBot="1" x14ac:dyDescent="0.6">
      <c r="A6" s="9" t="s">
        <v>6</v>
      </c>
      <c r="B6" s="7"/>
      <c r="C6" s="3" t="str">
        <f>$S$8</f>
        <v>Vlaams-Brabant</v>
      </c>
      <c r="D6" s="4" t="str">
        <f t="shared" si="0"/>
        <v>KMU15</v>
      </c>
      <c r="E6" s="4" t="str">
        <f>$S$7</f>
        <v>Oost-Vlaanderen</v>
      </c>
      <c r="F6" s="13"/>
      <c r="G6" s="3" t="str">
        <f>$R$9</f>
        <v>West-Vlaanderen</v>
      </c>
      <c r="H6" s="4" t="str">
        <f>_xlfn.CONCAT("BM",$O$3)</f>
        <v>BMU15</v>
      </c>
      <c r="I6" s="3" t="str">
        <f>$R$7</f>
        <v>Oost-Vlaanderen</v>
      </c>
      <c r="J6" s="8"/>
      <c r="K6" s="3" t="str">
        <f>$R$8</f>
        <v>Vlaams-Brabant</v>
      </c>
      <c r="L6" s="4" t="str">
        <f t="shared" si="1"/>
        <v>BMU15</v>
      </c>
      <c r="M6" s="4" t="str">
        <f>$R$5</f>
        <v>Antwerpen</v>
      </c>
      <c r="O6" s="14" t="s">
        <v>36</v>
      </c>
      <c r="P6" s="46" t="s">
        <v>36</v>
      </c>
      <c r="Q6" s="47" t="s">
        <v>36</v>
      </c>
      <c r="R6" s="46" t="s">
        <v>36</v>
      </c>
      <c r="S6" s="47" t="s">
        <v>36</v>
      </c>
    </row>
    <row r="7" spans="1:19" ht="14.7" thickBot="1" x14ac:dyDescent="0.6">
      <c r="A7" s="9" t="s">
        <v>7</v>
      </c>
      <c r="B7" s="7"/>
      <c r="C7" s="3" t="str">
        <f>$S$6</f>
        <v>Limburg</v>
      </c>
      <c r="D7" s="4" t="str">
        <f t="shared" si="0"/>
        <v>KMU15</v>
      </c>
      <c r="E7" s="4" t="str">
        <f>$S$9</f>
        <v>West-Vlaanderen</v>
      </c>
      <c r="F7" s="8"/>
      <c r="G7" s="29"/>
      <c r="H7" s="30"/>
      <c r="I7" s="31"/>
      <c r="J7" s="38"/>
      <c r="K7" s="3" t="str">
        <f>$R$6</f>
        <v>Limburg</v>
      </c>
      <c r="L7" s="4" t="str">
        <f t="shared" si="1"/>
        <v>BMU15</v>
      </c>
      <c r="M7" s="4" t="str">
        <f>$R$8</f>
        <v>Vlaams-Brabant</v>
      </c>
      <c r="O7" s="15" t="s">
        <v>37</v>
      </c>
      <c r="P7" s="48" t="s">
        <v>37</v>
      </c>
      <c r="Q7" s="49" t="s">
        <v>37</v>
      </c>
      <c r="R7" s="48" t="s">
        <v>37</v>
      </c>
      <c r="S7" s="49" t="s">
        <v>37</v>
      </c>
    </row>
    <row r="8" spans="1:19" ht="14.7" thickBot="1" x14ac:dyDescent="0.6">
      <c r="A8" s="9" t="s">
        <v>8</v>
      </c>
      <c r="B8" s="7"/>
      <c r="C8" s="3" t="str">
        <f>$S$5</f>
        <v>Antwerpen</v>
      </c>
      <c r="D8" s="4" t="str">
        <f t="shared" si="0"/>
        <v>KMU15</v>
      </c>
      <c r="E8" s="4" t="str">
        <f>$S$8</f>
        <v>Vlaams-Brabant</v>
      </c>
      <c r="F8" s="8"/>
      <c r="G8" s="3" t="str">
        <f>$S$6</f>
        <v>Limburg</v>
      </c>
      <c r="H8" s="4" t="str">
        <f>_xlfn.CONCAT("KM",$O$3)</f>
        <v>KMU15</v>
      </c>
      <c r="I8" s="4" t="str">
        <f>$S$7</f>
        <v>Oost-Vlaanderen</v>
      </c>
      <c r="J8" s="8"/>
      <c r="K8" s="3" t="str">
        <f>$R$9</f>
        <v>West-Vlaanderen</v>
      </c>
      <c r="L8" s="4" t="str">
        <f t="shared" si="1"/>
        <v>BMU15</v>
      </c>
      <c r="M8" s="4" t="str">
        <f>$R$5</f>
        <v>Antwerpen</v>
      </c>
      <c r="O8" s="16" t="s">
        <v>38</v>
      </c>
      <c r="P8" s="46" t="s">
        <v>38</v>
      </c>
      <c r="Q8" s="47" t="s">
        <v>38</v>
      </c>
      <c r="R8" s="46" t="s">
        <v>38</v>
      </c>
      <c r="S8" s="47" t="s">
        <v>38</v>
      </c>
    </row>
    <row r="9" spans="1:19" ht="14.7" thickBot="1" x14ac:dyDescent="0.6">
      <c r="A9" s="9" t="s">
        <v>9</v>
      </c>
      <c r="B9" s="7"/>
      <c r="C9" s="3" t="str">
        <f>$S$9</f>
        <v>West-Vlaanderen</v>
      </c>
      <c r="D9" s="4" t="str">
        <f t="shared" si="0"/>
        <v>KMU15</v>
      </c>
      <c r="E9" s="4" t="str">
        <f>$S$5</f>
        <v>Antwerpen</v>
      </c>
      <c r="F9" s="13"/>
      <c r="G9" s="3" t="str">
        <f>$R$6</f>
        <v>Limburg</v>
      </c>
      <c r="H9" s="4" t="str">
        <f>_xlfn.CONCAT("BM",$O$3)</f>
        <v>BMU15</v>
      </c>
      <c r="I9" s="3" t="str">
        <f>$R$9</f>
        <v>West-Vlaanderen</v>
      </c>
      <c r="J9" s="8"/>
      <c r="K9" s="3" t="str">
        <f>$R$7</f>
        <v>Oost-Vlaanderen</v>
      </c>
      <c r="L9" s="4" t="str">
        <f t="shared" si="1"/>
        <v>BMU15</v>
      </c>
      <c r="M9" s="4" t="str">
        <f>$R$8</f>
        <v>Vlaams-Brabant</v>
      </c>
      <c r="O9" s="17" t="s">
        <v>39</v>
      </c>
      <c r="P9" s="51" t="s">
        <v>39</v>
      </c>
      <c r="Q9" s="52" t="s">
        <v>39</v>
      </c>
      <c r="R9" s="51" t="s">
        <v>39</v>
      </c>
      <c r="S9" s="52" t="s">
        <v>39</v>
      </c>
    </row>
    <row r="10" spans="1:19" ht="14.7" thickBot="1" x14ac:dyDescent="0.6">
      <c r="A10" s="9" t="s">
        <v>10</v>
      </c>
      <c r="B10" s="7"/>
      <c r="C10" s="18" t="s">
        <v>1</v>
      </c>
      <c r="D10" s="19" t="str">
        <f>_xlfn.CONCAT("M",$O$3)</f>
        <v>MU15</v>
      </c>
      <c r="E10" s="19" t="s">
        <v>13</v>
      </c>
      <c r="F10" s="20"/>
      <c r="G10" s="32"/>
      <c r="H10" s="33"/>
      <c r="I10" s="33"/>
      <c r="J10" s="39"/>
      <c r="K10" s="32"/>
      <c r="L10" s="33"/>
      <c r="M10" s="33"/>
    </row>
    <row r="11" spans="1:19" x14ac:dyDescent="0.55000000000000004">
      <c r="A11" s="21"/>
      <c r="B11" s="21"/>
      <c r="C11" s="22"/>
      <c r="D11" s="22"/>
      <c r="E11" s="22"/>
      <c r="F11" s="22"/>
      <c r="G11" s="40"/>
      <c r="H11" s="40"/>
      <c r="I11" s="40"/>
      <c r="J11" s="40"/>
      <c r="K11" s="40"/>
      <c r="L11" s="40"/>
      <c r="M11" s="40"/>
    </row>
    <row r="12" spans="1:19" ht="14.7" thickBot="1" x14ac:dyDescent="0.6">
      <c r="H12" s="27" t="s">
        <v>40</v>
      </c>
    </row>
    <row r="13" spans="1:19" ht="14.7" thickBot="1" x14ac:dyDescent="0.6">
      <c r="C13" s="56" t="s">
        <v>0</v>
      </c>
      <c r="D13" s="57"/>
      <c r="E13" s="58"/>
      <c r="G13" s="56" t="s">
        <v>11</v>
      </c>
      <c r="H13" s="57"/>
      <c r="I13" s="58"/>
      <c r="K13" s="56" t="s">
        <v>12</v>
      </c>
      <c r="L13" s="57"/>
      <c r="M13" s="58"/>
    </row>
    <row r="14" spans="1:19" ht="14.7" thickBot="1" x14ac:dyDescent="0.6">
      <c r="A14" s="6" t="s">
        <v>3</v>
      </c>
      <c r="C14" s="3" t="str">
        <f>$Q$8</f>
        <v>Vlaams-Brabant</v>
      </c>
      <c r="D14" s="4" t="str">
        <f t="shared" ref="D14:D20" si="2">_xlfn.CONCAT("KJ",$O$3)</f>
        <v>KJU15</v>
      </c>
      <c r="E14" s="4" t="str">
        <f>$Q$6</f>
        <v>Limburg</v>
      </c>
      <c r="G14" s="3" t="str">
        <f>$Q$7</f>
        <v>Oost-Vlaanderen</v>
      </c>
      <c r="H14" s="4" t="str">
        <f>_xlfn.CONCAT("KJ",$O$3)</f>
        <v>KJU15</v>
      </c>
      <c r="I14" s="4" t="str">
        <f>$Q$5</f>
        <v>Antwerpen</v>
      </c>
      <c r="K14" s="3" t="str">
        <f>$P$5</f>
        <v>Antwerpen</v>
      </c>
      <c r="L14" s="4" t="str">
        <f t="shared" ref="L14:L20" si="3">_xlfn.CONCAT("BJ",$O$3)</f>
        <v>BJU15</v>
      </c>
      <c r="M14" s="4" t="str">
        <f>$P$7</f>
        <v>Oost-Vlaanderen</v>
      </c>
    </row>
    <row r="15" spans="1:19" ht="14.7" thickBot="1" x14ac:dyDescent="0.6">
      <c r="A15" s="9" t="s">
        <v>4</v>
      </c>
      <c r="C15" s="3" t="str">
        <f>$Q$7</f>
        <v>Oost-Vlaanderen</v>
      </c>
      <c r="D15" s="4" t="str">
        <f t="shared" si="2"/>
        <v>KJU15</v>
      </c>
      <c r="E15" s="4" t="str">
        <f>$Q$9</f>
        <v>West-Vlaanderen</v>
      </c>
      <c r="G15" s="3" t="str">
        <f>$P$8</f>
        <v>Vlaams-Brabant</v>
      </c>
      <c r="H15" s="4" t="str">
        <f>_xlfn.CONCAT("BJ",$O$3)</f>
        <v>BJU15</v>
      </c>
      <c r="I15" s="3" t="str">
        <f>$P$9</f>
        <v>West-Vlaanderen</v>
      </c>
      <c r="K15" s="3" t="str">
        <f>$P$5</f>
        <v>Antwerpen</v>
      </c>
      <c r="L15" s="4" t="str">
        <f t="shared" si="3"/>
        <v>BJU15</v>
      </c>
      <c r="M15" s="4" t="str">
        <f>$P$6</f>
        <v>Limburg</v>
      </c>
    </row>
    <row r="16" spans="1:19" ht="14.7" thickBot="1" x14ac:dyDescent="0.6">
      <c r="A16" s="9" t="s">
        <v>5</v>
      </c>
      <c r="C16" s="3" t="str">
        <f>$Q$5</f>
        <v>Antwerpen</v>
      </c>
      <c r="D16" s="4" t="str">
        <f t="shared" si="2"/>
        <v>KJU15</v>
      </c>
      <c r="E16" s="4" t="str">
        <f>$Q$6</f>
        <v>Limburg</v>
      </c>
      <c r="G16" s="4" t="str">
        <f>$Q$9</f>
        <v>West-Vlaanderen</v>
      </c>
      <c r="H16" s="4" t="str">
        <f>_xlfn.CONCAT("KJ",$O$3)</f>
        <v>KJU15</v>
      </c>
      <c r="I16" s="4" t="str">
        <f>$Q$8</f>
        <v>Vlaams-Brabant</v>
      </c>
      <c r="K16" s="3" t="str">
        <f>$P$7</f>
        <v>Oost-Vlaanderen</v>
      </c>
      <c r="L16" s="4" t="str">
        <f t="shared" si="3"/>
        <v>BJU15</v>
      </c>
      <c r="M16" s="4" t="str">
        <f>$P$6</f>
        <v>Limburg</v>
      </c>
    </row>
    <row r="17" spans="1:13" ht="14.7" thickBot="1" x14ac:dyDescent="0.6">
      <c r="A17" s="9" t="s">
        <v>6</v>
      </c>
      <c r="C17" s="3" t="str">
        <f>$Q$8</f>
        <v>Vlaams-Brabant</v>
      </c>
      <c r="D17" s="4" t="str">
        <f t="shared" si="2"/>
        <v>KJU15</v>
      </c>
      <c r="E17" s="4" t="str">
        <f>$Q$7</f>
        <v>Oost-Vlaanderen</v>
      </c>
      <c r="G17" s="3" t="str">
        <f>$P$9</f>
        <v>West-Vlaanderen</v>
      </c>
      <c r="H17" s="4" t="str">
        <f>_xlfn.CONCAT("BJ",$O$3)</f>
        <v>BJU15</v>
      </c>
      <c r="I17" s="3" t="str">
        <f>$P$7</f>
        <v>Oost-Vlaanderen</v>
      </c>
      <c r="K17" s="3" t="str">
        <f>$P$8</f>
        <v>Vlaams-Brabant</v>
      </c>
      <c r="L17" s="4" t="str">
        <f t="shared" si="3"/>
        <v>BJU15</v>
      </c>
      <c r="M17" s="4" t="str">
        <f>$P$5</f>
        <v>Antwerpen</v>
      </c>
    </row>
    <row r="18" spans="1:13" ht="14.7" thickBot="1" x14ac:dyDescent="0.6">
      <c r="A18" s="9" t="s">
        <v>7</v>
      </c>
      <c r="C18" s="3" t="str">
        <f>$Q$6</f>
        <v>Limburg</v>
      </c>
      <c r="D18" s="4" t="str">
        <f t="shared" si="2"/>
        <v>KJU15</v>
      </c>
      <c r="E18" s="4" t="str">
        <f>$Q$9</f>
        <v>West-Vlaanderen</v>
      </c>
      <c r="G18" s="29"/>
      <c r="H18" s="30"/>
      <c r="I18" s="31"/>
      <c r="K18" s="3" t="str">
        <f>$P$6</f>
        <v>Limburg</v>
      </c>
      <c r="L18" s="4" t="str">
        <f t="shared" si="3"/>
        <v>BJU15</v>
      </c>
      <c r="M18" s="4" t="str">
        <f>$P$8</f>
        <v>Vlaams-Brabant</v>
      </c>
    </row>
    <row r="19" spans="1:13" ht="14.7" thickBot="1" x14ac:dyDescent="0.6">
      <c r="A19" s="9" t="s">
        <v>8</v>
      </c>
      <c r="C19" s="3" t="str">
        <f>$Q$5</f>
        <v>Antwerpen</v>
      </c>
      <c r="D19" s="4" t="str">
        <f t="shared" si="2"/>
        <v>KJU15</v>
      </c>
      <c r="E19" s="4" t="str">
        <f>$Q$8</f>
        <v>Vlaams-Brabant</v>
      </c>
      <c r="G19" s="3" t="str">
        <f>$Q$6</f>
        <v>Limburg</v>
      </c>
      <c r="H19" s="4" t="str">
        <f>_xlfn.CONCAT("KJ",$O$3)</f>
        <v>KJU15</v>
      </c>
      <c r="I19" s="4" t="str">
        <f>$Q$7</f>
        <v>Oost-Vlaanderen</v>
      </c>
      <c r="K19" s="3" t="str">
        <f>$P$9</f>
        <v>West-Vlaanderen</v>
      </c>
      <c r="L19" s="4" t="str">
        <f t="shared" si="3"/>
        <v>BJU15</v>
      </c>
      <c r="M19" s="4" t="str">
        <f>$P$5</f>
        <v>Antwerpen</v>
      </c>
    </row>
    <row r="20" spans="1:13" ht="14.7" thickBot="1" x14ac:dyDescent="0.6">
      <c r="A20" s="9" t="s">
        <v>9</v>
      </c>
      <c r="C20" s="3" t="str">
        <f>$Q$9</f>
        <v>West-Vlaanderen</v>
      </c>
      <c r="D20" s="4" t="str">
        <f t="shared" si="2"/>
        <v>KJU15</v>
      </c>
      <c r="E20" s="4" t="str">
        <f>$Q$5</f>
        <v>Antwerpen</v>
      </c>
      <c r="G20" s="3" t="str">
        <f>$P$6</f>
        <v>Limburg</v>
      </c>
      <c r="H20" s="4" t="str">
        <f>_xlfn.CONCAT("BJ",$O$3)</f>
        <v>BJU15</v>
      </c>
      <c r="I20" s="3" t="str">
        <f>$P$9</f>
        <v>West-Vlaanderen</v>
      </c>
      <c r="K20" s="3" t="str">
        <f>$P$7</f>
        <v>Oost-Vlaanderen</v>
      </c>
      <c r="L20" s="4" t="str">
        <f t="shared" si="3"/>
        <v>BJU15</v>
      </c>
      <c r="M20" s="4" t="str">
        <f>$P$8</f>
        <v>Vlaams-Brabant</v>
      </c>
    </row>
    <row r="21" spans="1:13" ht="14.7" thickBot="1" x14ac:dyDescent="0.6">
      <c r="A21" s="9" t="s">
        <v>10</v>
      </c>
      <c r="C21" s="18" t="s">
        <v>1</v>
      </c>
      <c r="D21" s="19" t="str">
        <f>_xlfn.CONCAT("J",$O$3)</f>
        <v>JU15</v>
      </c>
      <c r="E21" s="19" t="s">
        <v>13</v>
      </c>
      <c r="G21" s="32"/>
      <c r="H21" s="33"/>
      <c r="I21" s="33"/>
      <c r="K21" s="32"/>
      <c r="L21" s="33"/>
      <c r="M21" s="33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78314-8514-409B-8044-537B1D3B816A}">
  <dimension ref="A1:S21"/>
  <sheetViews>
    <sheetView workbookViewId="0">
      <selection activeCell="O4" sqref="O4"/>
    </sheetView>
  </sheetViews>
  <sheetFormatPr defaultColWidth="8.89453125" defaultRowHeight="14.4" x14ac:dyDescent="0.55000000000000004"/>
  <cols>
    <col min="2" max="2" width="2.5234375" customWidth="1"/>
    <col min="3" max="3" width="15.3125" style="2" bestFit="1" customWidth="1"/>
    <col min="4" max="4" width="7.3125" style="2" bestFit="1" customWidth="1"/>
    <col min="5" max="5" width="15.3125" style="2" bestFit="1" customWidth="1"/>
    <col min="6" max="6" width="2.5234375" style="2" customWidth="1"/>
    <col min="7" max="7" width="15.3125" style="2" bestFit="1" customWidth="1"/>
    <col min="8" max="8" width="7.68359375" style="2" bestFit="1" customWidth="1"/>
    <col min="9" max="9" width="15.3125" style="2" bestFit="1" customWidth="1"/>
    <col min="10" max="10" width="2.5234375" style="2" customWidth="1"/>
    <col min="11" max="11" width="15.3125" style="2" bestFit="1" customWidth="1"/>
    <col min="12" max="12" width="7.3125" style="2" bestFit="1" customWidth="1"/>
    <col min="13" max="13" width="15.3125" style="2" bestFit="1" customWidth="1"/>
    <col min="15" max="19" width="15.3125" bestFit="1" customWidth="1"/>
  </cols>
  <sheetData>
    <row r="1" spans="1:19" ht="14.7" thickBot="1" x14ac:dyDescent="0.6">
      <c r="H1" s="27" t="s">
        <v>41</v>
      </c>
    </row>
    <row r="2" spans="1:19" ht="14.7" thickBot="1" x14ac:dyDescent="0.6">
      <c r="C2" s="56" t="s">
        <v>0</v>
      </c>
      <c r="D2" s="57"/>
      <c r="E2" s="58"/>
      <c r="G2" s="56" t="s">
        <v>11</v>
      </c>
      <c r="H2" s="57"/>
      <c r="I2" s="58"/>
      <c r="K2" s="56" t="s">
        <v>12</v>
      </c>
      <c r="L2" s="57"/>
      <c r="M2" s="58"/>
      <c r="O2" s="5" t="s">
        <v>42</v>
      </c>
      <c r="P2" s="53" t="s">
        <v>32</v>
      </c>
      <c r="Q2" s="53"/>
      <c r="R2" s="53"/>
      <c r="S2" s="54"/>
    </row>
    <row r="3" spans="1:19" ht="14.7" thickBot="1" x14ac:dyDescent="0.6">
      <c r="A3" s="6" t="s">
        <v>3</v>
      </c>
      <c r="C3" s="3" t="str">
        <f>$S$9</f>
        <v>West-Vlaanderen</v>
      </c>
      <c r="D3" s="4" t="str">
        <f t="shared" ref="D3:D9" si="0">_xlfn.CONCAT("KM",$O$3)</f>
        <v>KMU11</v>
      </c>
      <c r="E3" s="4" t="str">
        <f>$S$7</f>
        <v>Oost-Vlaanderen</v>
      </c>
      <c r="G3" s="3" t="str">
        <f>$S$5</f>
        <v>Antwerpen</v>
      </c>
      <c r="H3" s="4" t="str">
        <f>_xlfn.CONCAT("KM",$O$3)</f>
        <v>KMU11</v>
      </c>
      <c r="I3" s="3" t="str">
        <f>$S$8</f>
        <v>Vlaams-Brabant</v>
      </c>
      <c r="K3" s="3" t="str">
        <f>$R$8</f>
        <v>Vlaams-Brabant</v>
      </c>
      <c r="L3" s="4" t="str">
        <f t="shared" ref="L3:L9" si="1">_xlfn.CONCAT("BM",$O$3)</f>
        <v>BMU11</v>
      </c>
      <c r="M3" s="13" t="str">
        <f>$R$5</f>
        <v>Antwerpen</v>
      </c>
      <c r="O3" s="41" t="s">
        <v>48</v>
      </c>
      <c r="P3" s="53" t="s">
        <v>40</v>
      </c>
      <c r="Q3" s="54"/>
      <c r="R3" s="55" t="s">
        <v>41</v>
      </c>
      <c r="S3" s="54"/>
    </row>
    <row r="4" spans="1:19" ht="14.7" thickBot="1" x14ac:dyDescent="0.6">
      <c r="A4" s="9" t="s">
        <v>4</v>
      </c>
      <c r="C4" s="3" t="str">
        <f>$S$5</f>
        <v>Antwerpen</v>
      </c>
      <c r="D4" s="4" t="str">
        <f t="shared" si="0"/>
        <v>KMU11</v>
      </c>
      <c r="E4" s="4" t="str">
        <f>$S$6</f>
        <v>Limburg</v>
      </c>
      <c r="G4" s="8" t="str">
        <f>$R$9</f>
        <v>West-Vlaanderen</v>
      </c>
      <c r="H4" s="4" t="str">
        <f>_xlfn.CONCAT("BM",$O$3)</f>
        <v>BMU11</v>
      </c>
      <c r="I4" s="3" t="str">
        <f>$R$6</f>
        <v>Limburg</v>
      </c>
      <c r="K4" s="3" t="str">
        <f>$R$8</f>
        <v>Vlaams-Brabant</v>
      </c>
      <c r="L4" s="28" t="str">
        <f t="shared" si="1"/>
        <v>BMU11</v>
      </c>
      <c r="M4" s="23" t="str">
        <f>$R$7</f>
        <v>Oost-Vlaanderen</v>
      </c>
      <c r="O4" s="10" t="s">
        <v>43</v>
      </c>
      <c r="P4" s="10" t="s">
        <v>33</v>
      </c>
      <c r="Q4" s="11" t="s">
        <v>34</v>
      </c>
      <c r="R4" s="10" t="s">
        <v>33</v>
      </c>
      <c r="S4" s="11" t="s">
        <v>34</v>
      </c>
    </row>
    <row r="5" spans="1:19" ht="14.7" thickBot="1" x14ac:dyDescent="0.6">
      <c r="A5" s="9" t="s">
        <v>5</v>
      </c>
      <c r="C5" s="3" t="str">
        <f>$S$8</f>
        <v>Vlaams-Brabant</v>
      </c>
      <c r="D5" s="4" t="str">
        <f t="shared" si="0"/>
        <v>KMU11</v>
      </c>
      <c r="E5" s="4" t="str">
        <f>$S$7</f>
        <v>Oost-Vlaanderen</v>
      </c>
      <c r="G5" s="23" t="str">
        <f>$S$6</f>
        <v>Limburg</v>
      </c>
      <c r="H5" s="4" t="str">
        <f>_xlfn.CONCAT("KM",$O$3)</f>
        <v>KMU11</v>
      </c>
      <c r="I5" s="3" t="str">
        <f>$S$9</f>
        <v>West-Vlaanderen</v>
      </c>
      <c r="K5" s="3" t="str">
        <f>$R$5</f>
        <v>Antwerpen</v>
      </c>
      <c r="L5" s="4" t="str">
        <f t="shared" si="1"/>
        <v>BMU11</v>
      </c>
      <c r="M5" s="4" t="str">
        <f>$R$7</f>
        <v>Oost-Vlaanderen</v>
      </c>
      <c r="O5" s="12" t="s">
        <v>35</v>
      </c>
      <c r="P5" s="42" t="s">
        <v>35</v>
      </c>
      <c r="Q5" s="43" t="s">
        <v>35</v>
      </c>
      <c r="R5" s="44" t="s">
        <v>35</v>
      </c>
      <c r="S5" s="45" t="s">
        <v>35</v>
      </c>
    </row>
    <row r="6" spans="1:19" ht="14.7" thickBot="1" x14ac:dyDescent="0.6">
      <c r="A6" s="9" t="s">
        <v>6</v>
      </c>
      <c r="C6" s="3" t="str">
        <f>$S$9</f>
        <v>West-Vlaanderen</v>
      </c>
      <c r="D6" s="4" t="str">
        <f t="shared" si="0"/>
        <v>KMU11</v>
      </c>
      <c r="E6" s="4" t="str">
        <f>$S$5</f>
        <v>Antwerpen</v>
      </c>
      <c r="G6" s="3" t="str">
        <f>$R$6</f>
        <v>Limburg</v>
      </c>
      <c r="H6" s="4" t="str">
        <f>_xlfn.CONCAT("BM",$O$3)</f>
        <v>BMU11</v>
      </c>
      <c r="I6" s="3" t="str">
        <f>$R$5</f>
        <v>Antwerpen</v>
      </c>
      <c r="K6" s="3" t="str">
        <f>$R$9</f>
        <v>West-Vlaanderen</v>
      </c>
      <c r="L6" s="4" t="str">
        <f t="shared" si="1"/>
        <v>BMU11</v>
      </c>
      <c r="M6" s="4" t="str">
        <f>$R$8</f>
        <v>Vlaams-Brabant</v>
      </c>
      <c r="O6" s="14" t="s">
        <v>36</v>
      </c>
      <c r="P6" s="46" t="s">
        <v>36</v>
      </c>
      <c r="Q6" s="47" t="s">
        <v>36</v>
      </c>
      <c r="R6" s="46" t="s">
        <v>36</v>
      </c>
      <c r="S6" s="47" t="s">
        <v>36</v>
      </c>
    </row>
    <row r="7" spans="1:19" ht="14.7" thickBot="1" x14ac:dyDescent="0.6">
      <c r="A7" s="9" t="s">
        <v>7</v>
      </c>
      <c r="C7" s="3" t="str">
        <f>$S$7</f>
        <v>Oost-Vlaanderen</v>
      </c>
      <c r="D7" s="4" t="str">
        <f t="shared" si="0"/>
        <v>KMU11</v>
      </c>
      <c r="E7" s="4" t="str">
        <f>$S$6</f>
        <v>Limburg</v>
      </c>
      <c r="G7" s="29"/>
      <c r="H7" s="30"/>
      <c r="I7" s="31"/>
      <c r="K7" s="3" t="str">
        <f>$R$7</f>
        <v>Oost-Vlaanderen</v>
      </c>
      <c r="L7" s="4" t="str">
        <f t="shared" si="1"/>
        <v>BMU11</v>
      </c>
      <c r="M7" s="4" t="str">
        <f>$R$9</f>
        <v>West-Vlaanderen</v>
      </c>
      <c r="O7" s="15" t="s">
        <v>37</v>
      </c>
      <c r="P7" s="48" t="s">
        <v>37</v>
      </c>
      <c r="Q7" s="49" t="s">
        <v>37</v>
      </c>
      <c r="R7" s="48" t="s">
        <v>37</v>
      </c>
      <c r="S7" s="49" t="s">
        <v>37</v>
      </c>
    </row>
    <row r="8" spans="1:19" ht="14.7" thickBot="1" x14ac:dyDescent="0.6">
      <c r="A8" s="9" t="s">
        <v>8</v>
      </c>
      <c r="C8" s="3" t="str">
        <f>$S$8</f>
        <v>Vlaams-Brabant</v>
      </c>
      <c r="D8" s="4" t="str">
        <f t="shared" si="0"/>
        <v>KMU11</v>
      </c>
      <c r="E8" s="4" t="str">
        <f>$S$9</f>
        <v>West-Vlaanderen</v>
      </c>
      <c r="G8" s="3" t="str">
        <f>$S$7</f>
        <v>Oost-Vlaanderen</v>
      </c>
      <c r="H8" s="4" t="str">
        <f>_xlfn.CONCAT("KM",$O$3)</f>
        <v>KMU11</v>
      </c>
      <c r="I8" s="3" t="str">
        <f>$S$5</f>
        <v>Antwerpen</v>
      </c>
      <c r="K8" s="3" t="str">
        <f>$R$6</f>
        <v>Limburg</v>
      </c>
      <c r="L8" s="4" t="str">
        <f t="shared" si="1"/>
        <v>BMU11</v>
      </c>
      <c r="M8" s="4" t="str">
        <f>$R$8</f>
        <v>Vlaams-Brabant</v>
      </c>
      <c r="O8" s="16" t="s">
        <v>38</v>
      </c>
      <c r="P8" s="46" t="s">
        <v>38</v>
      </c>
      <c r="Q8" s="47" t="s">
        <v>38</v>
      </c>
      <c r="R8" s="46" t="s">
        <v>38</v>
      </c>
      <c r="S8" s="47" t="s">
        <v>38</v>
      </c>
    </row>
    <row r="9" spans="1:19" ht="14.7" thickBot="1" x14ac:dyDescent="0.6">
      <c r="A9" s="9" t="s">
        <v>9</v>
      </c>
      <c r="C9" s="3" t="str">
        <f>$S$6</f>
        <v>Limburg</v>
      </c>
      <c r="D9" s="4" t="str">
        <f t="shared" si="0"/>
        <v>KMU11</v>
      </c>
      <c r="E9" s="4" t="str">
        <f>$S$8</f>
        <v>Vlaams-Brabant</v>
      </c>
      <c r="G9" s="3" t="str">
        <f>$R$7</f>
        <v>Oost-Vlaanderen</v>
      </c>
      <c r="H9" s="4" t="str">
        <f>_xlfn.CONCAT("BM",$O$3)</f>
        <v>BMU11</v>
      </c>
      <c r="I9" s="3" t="str">
        <f>$R$6</f>
        <v>Limburg</v>
      </c>
      <c r="K9" s="3" t="str">
        <f>$R$5</f>
        <v>Antwerpen</v>
      </c>
      <c r="L9" s="4" t="str">
        <f t="shared" si="1"/>
        <v>BMU11</v>
      </c>
      <c r="M9" s="4" t="str">
        <f>$R$9</f>
        <v>West-Vlaanderen</v>
      </c>
      <c r="O9" s="17" t="s">
        <v>39</v>
      </c>
      <c r="P9" s="51" t="s">
        <v>39</v>
      </c>
      <c r="Q9" s="52" t="s">
        <v>39</v>
      </c>
      <c r="R9" s="51" t="s">
        <v>39</v>
      </c>
      <c r="S9" s="52" t="s">
        <v>39</v>
      </c>
    </row>
    <row r="10" spans="1:19" ht="14.7" thickBot="1" x14ac:dyDescent="0.6">
      <c r="A10" s="9" t="s">
        <v>10</v>
      </c>
      <c r="C10" s="18" t="s">
        <v>1</v>
      </c>
      <c r="D10" s="19" t="str">
        <f>_xlfn.CONCAT("M",$O$3)</f>
        <v>MU11</v>
      </c>
      <c r="E10" s="19" t="s">
        <v>2</v>
      </c>
      <c r="G10" s="32"/>
      <c r="H10" s="33"/>
      <c r="I10" s="33"/>
      <c r="K10" s="32"/>
      <c r="L10" s="33"/>
      <c r="M10" s="33"/>
    </row>
    <row r="12" spans="1:19" ht="14.7" thickBot="1" x14ac:dyDescent="0.6">
      <c r="H12" s="27" t="s">
        <v>40</v>
      </c>
    </row>
    <row r="13" spans="1:19" ht="14.7" thickBot="1" x14ac:dyDescent="0.6">
      <c r="C13" s="56" t="s">
        <v>0</v>
      </c>
      <c r="D13" s="57"/>
      <c r="E13" s="58"/>
      <c r="G13" s="56" t="s">
        <v>11</v>
      </c>
      <c r="H13" s="57"/>
      <c r="I13" s="58"/>
      <c r="K13" s="56" t="s">
        <v>12</v>
      </c>
      <c r="L13" s="57"/>
      <c r="M13" s="58"/>
    </row>
    <row r="14" spans="1:19" ht="14.7" thickBot="1" x14ac:dyDescent="0.6">
      <c r="A14" s="6" t="s">
        <v>3</v>
      </c>
      <c r="C14" s="3" t="str">
        <f>$Q$9</f>
        <v>West-Vlaanderen</v>
      </c>
      <c r="D14" s="4" t="str">
        <f t="shared" ref="D14:D20" si="2">_xlfn.CONCAT("KJ",$O$3)</f>
        <v>KJU11</v>
      </c>
      <c r="E14" s="4" t="str">
        <f>$Q$7</f>
        <v>Oost-Vlaanderen</v>
      </c>
      <c r="G14" s="3" t="str">
        <f>$Q$5</f>
        <v>Antwerpen</v>
      </c>
      <c r="H14" s="4" t="str">
        <f>_xlfn.CONCAT("KJ",$O$3)</f>
        <v>KJU11</v>
      </c>
      <c r="I14" s="4" t="str">
        <f>$Q$8</f>
        <v>Vlaams-Brabant</v>
      </c>
      <c r="K14" s="3" t="str">
        <f>$P$8</f>
        <v>Vlaams-Brabant</v>
      </c>
      <c r="L14" s="4" t="str">
        <f t="shared" ref="L14:L20" si="3">_xlfn.CONCAT("BJ",$O$3)</f>
        <v>BJU11</v>
      </c>
      <c r="M14" s="4" t="str">
        <f>$P$5</f>
        <v>Antwerpen</v>
      </c>
    </row>
    <row r="15" spans="1:19" ht="14.7" thickBot="1" x14ac:dyDescent="0.6">
      <c r="A15" s="9" t="s">
        <v>4</v>
      </c>
      <c r="C15" s="3" t="str">
        <f>$Q$5</f>
        <v>Antwerpen</v>
      </c>
      <c r="D15" s="4" t="str">
        <f t="shared" si="2"/>
        <v>KJU11</v>
      </c>
      <c r="E15" s="4" t="str">
        <f>$Q$6</f>
        <v>Limburg</v>
      </c>
      <c r="G15" s="8" t="str">
        <f>$P$9</f>
        <v>West-Vlaanderen</v>
      </c>
      <c r="H15" s="4" t="str">
        <f>_xlfn.CONCAT("BJ",$O$3)</f>
        <v>BJU11</v>
      </c>
      <c r="I15" s="3" t="str">
        <f>$P$6</f>
        <v>Limburg</v>
      </c>
      <c r="K15" s="3" t="str">
        <f>$P$8</f>
        <v>Vlaams-Brabant</v>
      </c>
      <c r="L15" s="4" t="str">
        <f t="shared" si="3"/>
        <v>BJU11</v>
      </c>
      <c r="M15" s="4" t="str">
        <f>$P$7</f>
        <v>Oost-Vlaanderen</v>
      </c>
    </row>
    <row r="16" spans="1:19" ht="14.7" thickBot="1" x14ac:dyDescent="0.6">
      <c r="A16" s="9" t="s">
        <v>5</v>
      </c>
      <c r="C16" s="3" t="str">
        <f>$Q$8</f>
        <v>Vlaams-Brabant</v>
      </c>
      <c r="D16" s="4" t="str">
        <f t="shared" si="2"/>
        <v>KJU11</v>
      </c>
      <c r="E16" s="4" t="str">
        <f>$Q$7</f>
        <v>Oost-Vlaanderen</v>
      </c>
      <c r="G16" s="26" t="str">
        <f>$Q$6</f>
        <v>Limburg</v>
      </c>
      <c r="H16" s="4" t="str">
        <f>_xlfn.CONCAT("KJ",$O$3)</f>
        <v>KJU11</v>
      </c>
      <c r="I16" s="4" t="str">
        <f>$Q$9</f>
        <v>West-Vlaanderen</v>
      </c>
      <c r="K16" s="3" t="str">
        <f>$P$5</f>
        <v>Antwerpen</v>
      </c>
      <c r="L16" s="4" t="str">
        <f t="shared" si="3"/>
        <v>BJU11</v>
      </c>
      <c r="M16" s="4" t="str">
        <f>$P$7</f>
        <v>Oost-Vlaanderen</v>
      </c>
    </row>
    <row r="17" spans="1:13" ht="14.7" thickBot="1" x14ac:dyDescent="0.6">
      <c r="A17" s="9" t="s">
        <v>6</v>
      </c>
      <c r="C17" s="3" t="str">
        <f>$Q$9</f>
        <v>West-Vlaanderen</v>
      </c>
      <c r="D17" s="4" t="str">
        <f t="shared" si="2"/>
        <v>KJU11</v>
      </c>
      <c r="E17" s="4" t="str">
        <f>$Q$5</f>
        <v>Antwerpen</v>
      </c>
      <c r="G17" s="25" t="str">
        <f>$P$6</f>
        <v>Limburg</v>
      </c>
      <c r="H17" s="4" t="str">
        <f>_xlfn.CONCAT("BJ",$O$3)</f>
        <v>BJU11</v>
      </c>
      <c r="I17" s="3" t="str">
        <f>$P$5</f>
        <v>Antwerpen</v>
      </c>
      <c r="K17" s="3" t="str">
        <f>$P$9</f>
        <v>West-Vlaanderen</v>
      </c>
      <c r="L17" s="4" t="str">
        <f t="shared" si="3"/>
        <v>BJU11</v>
      </c>
      <c r="M17" s="4" t="str">
        <f>$P$8</f>
        <v>Vlaams-Brabant</v>
      </c>
    </row>
    <row r="18" spans="1:13" ht="14.7" thickBot="1" x14ac:dyDescent="0.6">
      <c r="A18" s="9" t="s">
        <v>7</v>
      </c>
      <c r="C18" s="3" t="str">
        <f>$Q$7</f>
        <v>Oost-Vlaanderen</v>
      </c>
      <c r="D18" s="4" t="str">
        <f t="shared" si="2"/>
        <v>KJU11</v>
      </c>
      <c r="E18" s="4" t="str">
        <f>$Q$6</f>
        <v>Limburg</v>
      </c>
      <c r="G18" s="35"/>
      <c r="H18" s="30"/>
      <c r="I18" s="31"/>
      <c r="K18" s="3" t="str">
        <f>$P$7</f>
        <v>Oost-Vlaanderen</v>
      </c>
      <c r="L18" s="4" t="str">
        <f t="shared" si="3"/>
        <v>BJU11</v>
      </c>
      <c r="M18" s="4" t="str">
        <f>$P$9</f>
        <v>West-Vlaanderen</v>
      </c>
    </row>
    <row r="19" spans="1:13" ht="14.7" thickBot="1" x14ac:dyDescent="0.6">
      <c r="A19" s="9" t="s">
        <v>8</v>
      </c>
      <c r="C19" s="3" t="str">
        <f>$Q$8</f>
        <v>Vlaams-Brabant</v>
      </c>
      <c r="D19" s="4" t="str">
        <f t="shared" si="2"/>
        <v>KJU11</v>
      </c>
      <c r="E19" s="4" t="str">
        <f>$Q$9</f>
        <v>West-Vlaanderen</v>
      </c>
      <c r="G19" s="25" t="str">
        <f>$Q$7</f>
        <v>Oost-Vlaanderen</v>
      </c>
      <c r="H19" s="4" t="str">
        <f>_xlfn.CONCAT("KJ",$O$3)</f>
        <v>KJU11</v>
      </c>
      <c r="I19" s="3" t="str">
        <f>$Q$5</f>
        <v>Antwerpen</v>
      </c>
      <c r="K19" s="3" t="str">
        <f>$P$6</f>
        <v>Limburg</v>
      </c>
      <c r="L19" s="4" t="str">
        <f t="shared" si="3"/>
        <v>BJU11</v>
      </c>
      <c r="M19" s="4" t="str">
        <f>$P$8</f>
        <v>Vlaams-Brabant</v>
      </c>
    </row>
    <row r="20" spans="1:13" ht="14.7" thickBot="1" x14ac:dyDescent="0.6">
      <c r="A20" s="9" t="s">
        <v>9</v>
      </c>
      <c r="C20" s="3" t="str">
        <f>$Q$6</f>
        <v>Limburg</v>
      </c>
      <c r="D20" s="4" t="str">
        <f t="shared" si="2"/>
        <v>KJU11</v>
      </c>
      <c r="E20" s="4" t="str">
        <f>$Q$8</f>
        <v>Vlaams-Brabant</v>
      </c>
      <c r="G20" s="36" t="str">
        <f>$P$7</f>
        <v>Oost-Vlaanderen</v>
      </c>
      <c r="H20" s="4" t="str">
        <f>_xlfn.CONCAT("BJ",$O$3)</f>
        <v>BJU11</v>
      </c>
      <c r="I20" s="3" t="str">
        <f>$P$6</f>
        <v>Limburg</v>
      </c>
      <c r="K20" s="3" t="str">
        <f>$P$5</f>
        <v>Antwerpen</v>
      </c>
      <c r="L20" s="4" t="str">
        <f t="shared" si="3"/>
        <v>BJU11</v>
      </c>
      <c r="M20" s="4" t="str">
        <f>$P$9</f>
        <v>West-Vlaanderen</v>
      </c>
    </row>
    <row r="21" spans="1:13" ht="14.7" thickBot="1" x14ac:dyDescent="0.6">
      <c r="A21" s="9" t="s">
        <v>10</v>
      </c>
      <c r="C21" s="18" t="s">
        <v>1</v>
      </c>
      <c r="D21" s="19" t="str">
        <f>_xlfn.CONCAT("J",$O$3)</f>
        <v>JU11</v>
      </c>
      <c r="E21" s="19" t="s">
        <v>2</v>
      </c>
      <c r="G21" s="32"/>
      <c r="H21" s="33"/>
      <c r="I21" s="33"/>
      <c r="K21" s="32"/>
      <c r="L21" s="33"/>
      <c r="M21" s="33"/>
    </row>
  </sheetData>
  <mergeCells count="9">
    <mergeCell ref="P2:S2"/>
    <mergeCell ref="P3:Q3"/>
    <mergeCell ref="R3:S3"/>
    <mergeCell ref="K13:M13"/>
    <mergeCell ref="C2:E2"/>
    <mergeCell ref="G2:I2"/>
    <mergeCell ref="K2:M2"/>
    <mergeCell ref="C13:E13"/>
    <mergeCell ref="G13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B51DA-F006-4F1F-87A2-676EE4381416}">
  <dimension ref="A1:A20"/>
  <sheetViews>
    <sheetView workbookViewId="0">
      <selection activeCell="F24" sqref="F24"/>
    </sheetView>
  </sheetViews>
  <sheetFormatPr defaultRowHeight="14.4" x14ac:dyDescent="0.55000000000000004"/>
  <cols>
    <col min="1" max="1" width="50" customWidth="1"/>
  </cols>
  <sheetData>
    <row r="1" spans="1:1" x14ac:dyDescent="0.55000000000000004">
      <c r="A1" s="1" t="s">
        <v>14</v>
      </c>
    </row>
    <row r="2" spans="1:1" x14ac:dyDescent="0.55000000000000004">
      <c r="A2" s="1" t="s">
        <v>15</v>
      </c>
    </row>
    <row r="3" spans="1:1" x14ac:dyDescent="0.55000000000000004">
      <c r="A3" s="1" t="s">
        <v>16</v>
      </c>
    </row>
    <row r="4" spans="1:1" x14ac:dyDescent="0.55000000000000004">
      <c r="A4" s="1" t="s">
        <v>17</v>
      </c>
    </row>
    <row r="5" spans="1:1" x14ac:dyDescent="0.55000000000000004">
      <c r="A5" s="1" t="s">
        <v>18</v>
      </c>
    </row>
    <row r="6" spans="1:1" x14ac:dyDescent="0.55000000000000004">
      <c r="A6" s="1" t="s">
        <v>19</v>
      </c>
    </row>
    <row r="7" spans="1:1" x14ac:dyDescent="0.55000000000000004">
      <c r="A7" s="1"/>
    </row>
    <row r="8" spans="1:1" x14ac:dyDescent="0.55000000000000004">
      <c r="A8" s="1" t="s">
        <v>20</v>
      </c>
    </row>
    <row r="9" spans="1:1" x14ac:dyDescent="0.55000000000000004">
      <c r="A9" s="1" t="s">
        <v>21</v>
      </c>
    </row>
    <row r="10" spans="1:1" x14ac:dyDescent="0.55000000000000004">
      <c r="A10" s="1" t="s">
        <v>22</v>
      </c>
    </row>
    <row r="11" spans="1:1" x14ac:dyDescent="0.55000000000000004">
      <c r="A11" s="1" t="s">
        <v>23</v>
      </c>
    </row>
    <row r="12" spans="1:1" x14ac:dyDescent="0.55000000000000004">
      <c r="A12" s="1" t="s">
        <v>24</v>
      </c>
    </row>
    <row r="13" spans="1:1" x14ac:dyDescent="0.55000000000000004">
      <c r="A13" s="1" t="s">
        <v>25</v>
      </c>
    </row>
    <row r="14" spans="1:1" x14ac:dyDescent="0.55000000000000004">
      <c r="A14" s="1"/>
    </row>
    <row r="15" spans="1:1" x14ac:dyDescent="0.55000000000000004">
      <c r="A15" s="1" t="s">
        <v>26</v>
      </c>
    </row>
    <row r="16" spans="1:1" x14ac:dyDescent="0.55000000000000004">
      <c r="A16" s="1" t="s">
        <v>27</v>
      </c>
    </row>
    <row r="17" spans="1:1" x14ac:dyDescent="0.55000000000000004">
      <c r="A17" s="1" t="s">
        <v>28</v>
      </c>
    </row>
    <row r="18" spans="1:1" x14ac:dyDescent="0.55000000000000004">
      <c r="A18" s="1" t="s">
        <v>29</v>
      </c>
    </row>
    <row r="19" spans="1:1" x14ac:dyDescent="0.55000000000000004">
      <c r="A19" s="1" t="s">
        <v>30</v>
      </c>
    </row>
    <row r="20" spans="1:1" x14ac:dyDescent="0.55000000000000004">
      <c r="A20" s="1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Antwerpen</vt:lpstr>
      <vt:lpstr>Limburg</vt:lpstr>
      <vt:lpstr>Oost-Vlaanderen</vt:lpstr>
      <vt:lpstr>Vlaams-Brabant</vt:lpstr>
      <vt:lpstr>West-Vlaanderen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Willems</dc:creator>
  <cp:lastModifiedBy>Dieter Smets</cp:lastModifiedBy>
  <dcterms:created xsi:type="dcterms:W3CDTF">2023-04-08T09:48:20Z</dcterms:created>
  <dcterms:modified xsi:type="dcterms:W3CDTF">2023-05-08T14:06:24Z</dcterms:modified>
</cp:coreProperties>
</file>